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Kea-fs01\kea\KEA\Wärmenetze\3-DLV\Technikkatalog\aktueller Upload\Technikkatalog_Tabellen_v1.1\"/>
    </mc:Choice>
  </mc:AlternateContent>
  <xr:revisionPtr revIDLastSave="0" documentId="13_ncr:1_{374E3457-33DD-422D-9641-65754017865C}" xr6:coauthVersionLast="47" xr6:coauthVersionMax="47" xr10:uidLastSave="{00000000-0000-0000-0000-000000000000}"/>
  <bookViews>
    <workbookView xWindow="-108" yWindow="-108" windowWidth="23256" windowHeight="12576" xr2:uid="{F2545864-1357-4985-9DC1-B73A044E9041}"/>
  </bookViews>
  <sheets>
    <sheet name="L2W WP alle Leistungen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7" i="1" l="1"/>
  <c r="U27" i="1"/>
  <c r="V25" i="1"/>
  <c r="U25" i="1"/>
  <c r="M23" i="1"/>
  <c r="M22" i="1" s="1"/>
  <c r="M16" i="1"/>
</calcChain>
</file>

<file path=xl/sharedStrings.xml><?xml version="1.0" encoding="utf-8"?>
<sst xmlns="http://schemas.openxmlformats.org/spreadsheetml/2006/main" count="770" uniqueCount="54">
  <si>
    <t>Technologie</t>
  </si>
  <si>
    <t>Elektr. Wärmepumpe Luft - Wasser</t>
  </si>
  <si>
    <t>Leitungsklasse</t>
  </si>
  <si>
    <t>3 bis 5 kW</t>
  </si>
  <si>
    <t>6 bis 9 kW</t>
  </si>
  <si>
    <t>10 bis 14 kW</t>
  </si>
  <si>
    <t>15 bis 20 kW</t>
  </si>
  <si>
    <t>21 bis 29 kW</t>
  </si>
  <si>
    <t>30 bis 40 kW</t>
  </si>
  <si>
    <t>41 bis 50 kW</t>
  </si>
  <si>
    <t>51 bis 60 kW</t>
  </si>
  <si>
    <t>61 bis 80 kW</t>
  </si>
  <si>
    <t>81 bis 110 kW</t>
  </si>
  <si>
    <t>Energie-/Technische Daten</t>
  </si>
  <si>
    <t>Anmerkungen</t>
  </si>
  <si>
    <t>Referenzen</t>
  </si>
  <si>
    <t>Anlagenleistung für die Wärmeerzeugung</t>
  </si>
  <si>
    <t>--</t>
  </si>
  <si>
    <t>kW</t>
  </si>
  <si>
    <t>A</t>
  </si>
  <si>
    <t>Jahresarbeitszahl (JAZ), Flächenheizung</t>
  </si>
  <si>
    <t>E</t>
  </si>
  <si>
    <t>[1]</t>
  </si>
  <si>
    <t>Jahresarbeitszahl (JAZ), Radiator</t>
  </si>
  <si>
    <t>Lebensdauer</t>
  </si>
  <si>
    <t>Jahre</t>
  </si>
  <si>
    <t>Kosten</t>
  </si>
  <si>
    <t>Spezifische Investitionskosten</t>
  </si>
  <si>
    <t>€ [2022] / kW</t>
  </si>
  <si>
    <t>B</t>
  </si>
  <si>
    <t>davon Investitionskosten</t>
  </si>
  <si>
    <t>%</t>
  </si>
  <si>
    <t>davon Installationskosten</t>
  </si>
  <si>
    <t>Erschließungskosten Wärmequelle</t>
  </si>
  <si>
    <t>€ [2022]</t>
  </si>
  <si>
    <t>F</t>
  </si>
  <si>
    <t>jährliche Fixkosten O&amp;M</t>
  </si>
  <si>
    <t>€ [2022] / a</t>
  </si>
  <si>
    <t>Variable Kosten O&amp;M</t>
  </si>
  <si>
    <t>€ [2022] / kWh</t>
  </si>
  <si>
    <t>C, D</t>
  </si>
  <si>
    <t>2, 4</t>
  </si>
  <si>
    <t>Zwischenwerte können durch Interpolation berechnet werden.</t>
  </si>
  <si>
    <t>Die Bandbreite der Kosten beträgt ± 10 %.</t>
  </si>
  <si>
    <t>C</t>
  </si>
  <si>
    <t>Jährlich 1% Kostensenkung durch Standardisierung / Skalierung und Lerneffekte bei Massenproduktion erwartet.</t>
  </si>
  <si>
    <t>D</t>
  </si>
  <si>
    <t>Die Einsparpotenziale für die Geräte und die Installation werden in den Quellen unterschiedlich bewertet. Deswegen wurde nur ein Wert für die Gesamtinvestition angegeben.</t>
  </si>
  <si>
    <t>In der Praxis sind die erzielten JAZ oft deutlich geringer. Die Auswertung einer Meßkampagne (ISE) ergab durchschnittliche Werte zwischen 2,6 und 3.1.</t>
  </si>
  <si>
    <t>Daten aus Marktrecherchen zu in D vertriebenen Produkten wurden zu einer Kennlinie verdichtet.</t>
  </si>
  <si>
    <t>Erschließungskosten entfallen.</t>
  </si>
  <si>
    <t>Internetrecherche zu Installationskosten je Wärmepumpentyp (ohne Erschließungskosten der Wärmequelle).</t>
  </si>
  <si>
    <t>1,5 % der Investition p.a. für Wartung und Instandhaltung (gemäß VDI 2067), jedoch mit einem Mindestwert von 350 € versehen.</t>
  </si>
  <si>
    <t>2 % p.a. Kostensteigerung zzgl. Inflation angenommen.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</si>
</sst>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#,##0\ _€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/>
    <xf numFmtId="0" fontId="3" fillId="3" borderId="3" xfId="0" applyFont="1" applyFill="1" applyBorder="1"/>
    <xf numFmtId="0" fontId="3" fillId="3" borderId="4" xfId="0" applyFont="1" applyFill="1" applyBorder="1"/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3" borderId="9" xfId="0" applyFont="1" applyFill="1" applyBorder="1"/>
    <xf numFmtId="0" fontId="1" fillId="4" borderId="6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vertical="center" wrapText="1"/>
    </xf>
    <xf numFmtId="0" fontId="6" fillId="2" borderId="12" xfId="0" quotePrefix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vertical="center" wrapText="1"/>
    </xf>
    <xf numFmtId="0" fontId="6" fillId="7" borderId="12" xfId="0" applyFont="1" applyFill="1" applyBorder="1" applyAlignment="1">
      <alignment horizontal="center" vertical="center" wrapText="1"/>
    </xf>
    <xf numFmtId="164" fontId="4" fillId="5" borderId="12" xfId="0" applyNumberFormat="1" applyFont="1" applyFill="1" applyBorder="1" applyAlignment="1">
      <alignment horizontal="center" vertical="center" wrapText="1"/>
    </xf>
    <xf numFmtId="0" fontId="6" fillId="8" borderId="11" xfId="0" applyFont="1" applyFill="1" applyBorder="1" applyAlignment="1">
      <alignment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6" fillId="9" borderId="11" xfId="0" applyFont="1" applyFill="1" applyBorder="1" applyAlignment="1">
      <alignment vertical="center" wrapText="1"/>
    </xf>
    <xf numFmtId="0" fontId="6" fillId="9" borderId="12" xfId="0" applyFont="1" applyFill="1" applyBorder="1" applyAlignment="1">
      <alignment horizontal="center" vertical="center" wrapText="1"/>
    </xf>
    <xf numFmtId="1" fontId="4" fillId="5" borderId="12" xfId="0" applyNumberFormat="1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vertical="center" wrapText="1"/>
    </xf>
    <xf numFmtId="0" fontId="1" fillId="10" borderId="0" xfId="0" applyFont="1" applyFill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10" borderId="12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vertical="center" wrapText="1"/>
    </xf>
    <xf numFmtId="0" fontId="6" fillId="7" borderId="15" xfId="0" applyFont="1" applyFill="1" applyBorder="1" applyAlignment="1">
      <alignment horizontal="center" vertical="center" wrapText="1"/>
    </xf>
    <xf numFmtId="3" fontId="4" fillId="5" borderId="15" xfId="0" applyNumberFormat="1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3" fontId="4" fillId="5" borderId="12" xfId="0" applyNumberFormat="1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vertical="center" wrapText="1"/>
    </xf>
    <xf numFmtId="1" fontId="5" fillId="5" borderId="15" xfId="0" applyNumberFormat="1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vertical="center" wrapText="1"/>
    </xf>
    <xf numFmtId="0" fontId="6" fillId="8" borderId="15" xfId="0" applyFont="1" applyFill="1" applyBorder="1" applyAlignment="1">
      <alignment horizontal="center" vertical="center" wrapText="1"/>
    </xf>
    <xf numFmtId="166" fontId="4" fillId="5" borderId="15" xfId="0" applyNumberFormat="1" applyFont="1" applyFill="1" applyBorder="1" applyAlignment="1">
      <alignment horizontal="center" vertical="center" wrapText="1"/>
    </xf>
    <xf numFmtId="166" fontId="4" fillId="5" borderId="17" xfId="0" applyNumberFormat="1" applyFont="1" applyFill="1" applyBorder="1" applyAlignment="1">
      <alignment horizontal="center" vertical="center" wrapText="1"/>
    </xf>
    <xf numFmtId="166" fontId="4" fillId="5" borderId="12" xfId="0" applyNumberFormat="1" applyFont="1" applyFill="1" applyBorder="1" applyAlignment="1">
      <alignment horizontal="center" vertical="center" wrapText="1"/>
    </xf>
    <xf numFmtId="166" fontId="4" fillId="5" borderId="11" xfId="0" applyNumberFormat="1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vertical="center" wrapText="1"/>
    </xf>
    <xf numFmtId="166" fontId="5" fillId="5" borderId="15" xfId="0" applyNumberFormat="1" applyFont="1" applyFill="1" applyBorder="1" applyAlignment="1">
      <alignment horizontal="center" vertical="center" wrapText="1"/>
    </xf>
    <xf numFmtId="166" fontId="5" fillId="5" borderId="17" xfId="0" applyNumberFormat="1" applyFont="1" applyFill="1" applyBorder="1" applyAlignment="1">
      <alignment horizontal="center" vertical="center" wrapText="1"/>
    </xf>
    <xf numFmtId="0" fontId="6" fillId="9" borderId="6" xfId="0" applyFont="1" applyFill="1" applyBorder="1" applyAlignment="1">
      <alignment vertical="center" wrapText="1"/>
    </xf>
    <xf numFmtId="0" fontId="6" fillId="9" borderId="15" xfId="0" applyFont="1" applyFill="1" applyBorder="1" applyAlignment="1">
      <alignment horizontal="center" vertical="center" wrapText="1"/>
    </xf>
    <xf numFmtId="0" fontId="6" fillId="9" borderId="10" xfId="0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/>
    </xf>
    <xf numFmtId="0" fontId="0" fillId="0" borderId="0" xfId="0" applyAlignment="1">
      <alignment horizontal="right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left" vertical="center" wrapText="1"/>
    </xf>
    <xf numFmtId="0" fontId="1" fillId="4" borderId="11" xfId="0" applyFont="1" applyFill="1" applyBorder="1" applyAlignment="1">
      <alignment horizontal="left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165" fontId="4" fillId="5" borderId="16" xfId="0" applyNumberFormat="1" applyFont="1" applyFill="1" applyBorder="1" applyAlignment="1">
      <alignment horizontal="center" vertical="center" wrapText="1"/>
    </xf>
    <xf numFmtId="165" fontId="4" fillId="5" borderId="17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Spezifische Investitionskosten Luft-Wasser-Wärmepumpen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0330717553295016"/>
          <c:y val="0.12013174630645299"/>
          <c:w val="0.84127573813980405"/>
          <c:h val="0.67690064439939457"/>
        </c:manualLayout>
      </c:layout>
      <c:scatterChart>
        <c:scatterStyle val="lineMarker"/>
        <c:varyColors val="0"/>
        <c:ser>
          <c:idx val="0"/>
          <c:order val="0"/>
          <c:tx>
            <c:v>€ [2022] / kW, 2022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name>Trendlinie 2022</c:nam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8.6610188233092623E-3"/>
                  <c:y val="-3.240587285086975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('L2W WP alle Leistungen'!$E$6,'L2W WP alle Leistungen'!$F$6,'L2W WP alle Leistungen'!$M$6,'L2W WP alle Leistungen'!$N$6,'L2W WP alle Leistungen'!$U$6,'L2W WP alle Leistungen'!$V$6,'L2W WP alle Leistungen'!$AC$6,'L2W WP alle Leistungen'!$AD$6,'L2W WP alle Leistungen'!$AK$6,'L2W WP alle Leistungen'!$AL$6,'L2W WP alle Leistungen'!$AS$6)</c:f>
              <c:numCache>
                <c:formatCode>General</c:formatCode>
                <c:ptCount val="11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9</c:v>
                </c:pt>
                <c:pt idx="4">
                  <c:v>10</c:v>
                </c:pt>
                <c:pt idx="5">
                  <c:v>14</c:v>
                </c:pt>
                <c:pt idx="6">
                  <c:v>15</c:v>
                </c:pt>
                <c:pt idx="7">
                  <c:v>20</c:v>
                </c:pt>
                <c:pt idx="8">
                  <c:v>21</c:v>
                </c:pt>
                <c:pt idx="9">
                  <c:v>29</c:v>
                </c:pt>
                <c:pt idx="10">
                  <c:v>30</c:v>
                </c:pt>
              </c:numCache>
            </c:numRef>
          </c:xVal>
          <c:yVal>
            <c:numRef>
              <c:f>('L2W WP alle Leistungen'!$E$15,'L2W WP alle Leistungen'!$F$15,'L2W WP alle Leistungen'!$M$15,'L2W WP alle Leistungen'!$N$15,'L2W WP alle Leistungen'!$U$15,'L2W WP alle Leistungen'!$V$15,'L2W WP alle Leistungen'!$AC$15,'L2W WP alle Leistungen'!$AD$15,'L2W WP alle Leistungen'!$AK$15,'L2W WP alle Leistungen'!$AL$15,'L2W WP alle Leistungen'!$AS$15)</c:f>
              <c:numCache>
                <c:formatCode>#,##0</c:formatCode>
                <c:ptCount val="11"/>
                <c:pt idx="0">
                  <c:v>1865.7776092784402</c:v>
                </c:pt>
                <c:pt idx="1">
                  <c:v>1678.5612215741676</c:v>
                </c:pt>
                <c:pt idx="2">
                  <c:v>1616.3919087639545</c:v>
                </c:pt>
                <c:pt idx="3">
                  <c:v>1486.2633794230944</c:v>
                </c:pt>
                <c:pt idx="4">
                  <c:v>1454.1994519736547</c:v>
                </c:pt>
                <c:pt idx="5">
                  <c:v>1356.3615603398607</c:v>
                </c:pt>
                <c:pt idx="6">
                  <c:v>1337.1283165468997</c:v>
                </c:pt>
                <c:pt idx="7">
                  <c:v>1259.8265818015857</c:v>
                </c:pt>
                <c:pt idx="8">
                  <c:v>1247.1669187776733</c:v>
                </c:pt>
                <c:pt idx="9">
                  <c:v>1166.5613704086684</c:v>
                </c:pt>
                <c:pt idx="10">
                  <c:v>1158.403542360782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278-4E3C-841B-F7086AFBBE3D}"/>
            </c:ext>
          </c:extLst>
        </c:ser>
        <c:ser>
          <c:idx val="1"/>
          <c:order val="1"/>
          <c:tx>
            <c:v>€ [2022] / kW, 2030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name>Trendlinie 2030</c:nam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0.11905396266371249"/>
                  <c:y val="8.2110423618085029E-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('L2W WP alle Leistungen'!$E$6,'L2W WP alle Leistungen'!$F$6,'L2W WP alle Leistungen'!$M$6,'L2W WP alle Leistungen'!$N$6,'L2W WP alle Leistungen'!$U$6,'L2W WP alle Leistungen'!$V$6,'L2W WP alle Leistungen'!$AC$6,'L2W WP alle Leistungen'!$AD$6,'L2W WP alle Leistungen'!$AK$6,'L2W WP alle Leistungen'!$AL$6,'L2W WP alle Leistungen'!$AS$6)</c:f>
              <c:numCache>
                <c:formatCode>General</c:formatCode>
                <c:ptCount val="11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9</c:v>
                </c:pt>
                <c:pt idx="4">
                  <c:v>10</c:v>
                </c:pt>
                <c:pt idx="5">
                  <c:v>14</c:v>
                </c:pt>
                <c:pt idx="6">
                  <c:v>15</c:v>
                </c:pt>
                <c:pt idx="7">
                  <c:v>20</c:v>
                </c:pt>
                <c:pt idx="8">
                  <c:v>21</c:v>
                </c:pt>
                <c:pt idx="9">
                  <c:v>29</c:v>
                </c:pt>
                <c:pt idx="10">
                  <c:v>30</c:v>
                </c:pt>
              </c:numCache>
            </c:numRef>
          </c:xVal>
          <c:yVal>
            <c:numRef>
              <c:f>('L2W WP alle Leistungen'!$E$21,'L2W WP alle Leistungen'!$F$21,'L2W WP alle Leistungen'!$M$21,'L2W WP alle Leistungen'!$N$21,'L2W WP alle Leistungen'!$U$21,'L2W WP alle Leistungen'!$V$21,'L2W WP alle Leistungen'!$AC$21,'L2W WP alle Leistungen'!$AD$21,'L2W WP alle Leistungen'!$AK$21,'L2W WP alle Leistungen'!$AL$21,'L2W WP alle Leistungen'!$AS$21)</c:f>
              <c:numCache>
                <c:formatCode>#,##0</c:formatCode>
                <c:ptCount val="11"/>
                <c:pt idx="0">
                  <c:v>1721.6363899440894</c:v>
                </c:pt>
                <c:pt idx="1">
                  <c:v>1548.8834614800112</c:v>
                </c:pt>
                <c:pt idx="2" formatCode="#,##0\ _€">
                  <c:v>1491.5170579281573</c:v>
                </c:pt>
                <c:pt idx="3" formatCode="#,##0\ _€">
                  <c:v>1371.4416478851708</c:v>
                </c:pt>
                <c:pt idx="4" formatCode="#,##0\ _€">
                  <c:v>1341.8548289486787</c:v>
                </c:pt>
                <c:pt idx="5" formatCode="#,##0\ _€">
                  <c:v>1251.5754335295815</c:v>
                </c:pt>
                <c:pt idx="6" formatCode="#,##0\ _€">
                  <c:v>1233.8280598629879</c:v>
                </c:pt>
                <c:pt idx="7" formatCode="#,##0\ _€">
                  <c:v>1162.4982942566751</c:v>
                </c:pt>
                <c:pt idx="8" formatCode="#,##0\ _€">
                  <c:v>1150.8166573681146</c:v>
                </c:pt>
                <c:pt idx="9" formatCode="#,##0\ _€">
                  <c:v>1076.4383152691623</c:v>
                </c:pt>
                <c:pt idx="10" formatCode="#,##0\ _€">
                  <c:v>1068.9107227199199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278-4E3C-841B-F7086AFBBE3D}"/>
            </c:ext>
          </c:extLst>
        </c:ser>
        <c:ser>
          <c:idx val="2"/>
          <c:order val="2"/>
          <c:tx>
            <c:v>€ [2022] / kW, 2040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name>Trendlinie 2040</c:nam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6.1053860199549587E-3"/>
                  <c:y val="5.399786193268327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('L2W WP alle Leistungen'!$E$6,'L2W WP alle Leistungen'!$F$6,'L2W WP alle Leistungen'!$M$6,'L2W WP alle Leistungen'!$N$6,'L2W WP alle Leistungen'!$U$6,'L2W WP alle Leistungen'!$V$6,'L2W WP alle Leistungen'!$AC$6,'L2W WP alle Leistungen'!$AD$6,'L2W WP alle Leistungen'!$AK$6,'L2W WP alle Leistungen'!$AL$6,'L2W WP alle Leistungen'!$AS$6)</c:f>
              <c:numCache>
                <c:formatCode>General</c:formatCode>
                <c:ptCount val="11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9</c:v>
                </c:pt>
                <c:pt idx="4">
                  <c:v>10</c:v>
                </c:pt>
                <c:pt idx="5">
                  <c:v>14</c:v>
                </c:pt>
                <c:pt idx="6">
                  <c:v>15</c:v>
                </c:pt>
                <c:pt idx="7">
                  <c:v>20</c:v>
                </c:pt>
                <c:pt idx="8">
                  <c:v>21</c:v>
                </c:pt>
                <c:pt idx="9">
                  <c:v>29</c:v>
                </c:pt>
                <c:pt idx="10">
                  <c:v>30</c:v>
                </c:pt>
              </c:numCache>
            </c:numRef>
          </c:xVal>
          <c:yVal>
            <c:numRef>
              <c:f>('L2W WP alle Leistungen'!$E$27,'L2W WP alle Leistungen'!$F$27,'L2W WP alle Leistungen'!$M$27,'L2W WP alle Leistungen'!$N$27,'L2W WP alle Leistungen'!$U$27,'L2W WP alle Leistungen'!$V$27,'L2W WP alle Leistungen'!$AC$27,'L2W WP alle Leistungen'!$AD$27,'L2W WP alle Leistungen'!$AK$27,'L2W WP alle Leistungen'!$AL$27,'L2W WP alle Leistungen'!$AS$27)</c:f>
              <c:numCache>
                <c:formatCode>#,##0</c:formatCode>
                <c:ptCount val="11"/>
                <c:pt idx="0">
                  <c:v>1557.0170907483025</c:v>
                </c:pt>
                <c:pt idx="1">
                  <c:v>1400.782438840112</c:v>
                </c:pt>
                <c:pt idx="2" formatCode="#,##0\ _€">
                  <c:v>1348.9012917600942</c:v>
                </c:pt>
                <c:pt idx="3" formatCode="#,##0\ _€">
                  <c:v>1240.3072432678848</c:v>
                </c:pt>
                <c:pt idx="4" formatCode="#,##0\ _€">
                  <c:v>1213.5494545651902</c:v>
                </c:pt>
                <c:pt idx="5" formatCode="#,##0\ _€">
                  <c:v>1131.9023876055269</c:v>
                </c:pt>
                <c:pt idx="6" formatCode="#,##0\ _€">
                  <c:v>1115.8519809829763</c:v>
                </c:pt>
                <c:pt idx="7" formatCode="#,##0\ _€">
                  <c:v>1051.3426195540474</c:v>
                </c:pt>
                <c:pt idx="8" formatCode="#,##0\ _€">
                  <c:v>1040.7779565452718</c:v>
                </c:pt>
                <c:pt idx="9" formatCode="#,##0\ _€">
                  <c:v>973.51151718210656</c:v>
                </c:pt>
                <c:pt idx="10" formatCode="#,##0\ _€">
                  <c:v>966.70369741260185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278-4E3C-841B-F7086AFBBE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71008"/>
        <c:axId val="30071488"/>
      </c:scatterChart>
      <c:valAx>
        <c:axId val="30071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Anlagenleistung [kW]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071488"/>
        <c:crossesAt val="0"/>
        <c:crossBetween val="midCat"/>
      </c:valAx>
      <c:valAx>
        <c:axId val="30071488"/>
        <c:scaling>
          <c:orientation val="minMax"/>
          <c:max val="2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spezifische</a:t>
                </a:r>
                <a:r>
                  <a:rPr lang="de-DE" baseline="0"/>
                  <a:t> Kosten</a:t>
                </a:r>
                <a:r>
                  <a:rPr lang="de-DE"/>
                  <a:t> € [2022] / kW</a:t>
                </a:r>
              </a:p>
            </c:rich>
          </c:tx>
          <c:layout>
            <c:manualLayout>
              <c:xMode val="edge"/>
              <c:yMode val="edge"/>
              <c:x val="2.7570761903475315E-2"/>
              <c:y val="0.251442794444127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071008"/>
        <c:crosses val="autoZero"/>
        <c:crossBetween val="midCat"/>
        <c:majorUnit val="500"/>
        <c:minorUnit val="25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2551814</xdr:colOff>
      <xdr:row>48</xdr:row>
      <xdr:rowOff>144406</xdr:rowOff>
    </xdr:from>
    <xdr:to>
      <xdr:col>9</xdr:col>
      <xdr:colOff>1887279</xdr:colOff>
      <xdr:row>73</xdr:row>
      <xdr:rowOff>123011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3835548-AA65-422B-B361-2834483E99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K:\KEA\W&#228;rmenetze\3-DLV\Technikkatalog\Arbeitsbereich\work%20in%20progress\Christian\3.7.1_dezentrale%20W&#228;rmeversorgung_Luft_Wasser_WP.xlsx" TargetMode="External"/><Relationship Id="rId1" Type="http://schemas.openxmlformats.org/officeDocument/2006/relationships/externalLinkPath" Target="/KEA/W&#228;rmenetze/3-DLV/Technikkatalog/Arbeitsbereich/work%20in%20progress/Christian/3.7.1_dezentrale%20W&#228;rmeversorgung_Luft_Wasser_W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2W WP alle Leistungen"/>
      <sheetName val="L2W WP 3 - 5"/>
      <sheetName val="L2W WP 6 - 9"/>
      <sheetName val="L2W WP 10 - 14"/>
      <sheetName val="L2W WP 15 - 20"/>
      <sheetName val="L2W WP 21 - 29"/>
      <sheetName val="L2W WP 30 - 40"/>
      <sheetName val="L2W WP 41 - 50"/>
      <sheetName val="L2W WP 51 - 60"/>
      <sheetName val="L2W WP 61 - 80"/>
      <sheetName val="L2W WP 81 - 110"/>
      <sheetName val="Luft-WP Monoblock"/>
      <sheetName val="Montagekosten"/>
      <sheetName val="Luft-WP"/>
      <sheetName val="Luft-WP 2"/>
      <sheetName val="Luft-WP Split"/>
    </sheetNames>
    <sheetDataSet>
      <sheetData sheetId="0">
        <row r="7">
          <cell r="E7">
            <v>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6">
          <cell r="Q26">
            <v>0.13873079308988712</v>
          </cell>
        </row>
      </sheetData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1DFDB-094E-4F95-9BFC-035073ED632E}">
  <sheetPr>
    <tabColor rgb="FF92D050"/>
  </sheetPr>
  <dimension ref="B2:CB47"/>
  <sheetViews>
    <sheetView tabSelected="1" topLeftCell="A46" zoomScale="86" zoomScaleNormal="80" workbookViewId="0"/>
  </sheetViews>
  <sheetFormatPr baseColWidth="10" defaultRowHeight="14.4" x14ac:dyDescent="0.3"/>
  <cols>
    <col min="2" max="2" width="37.6640625" bestFit="1" customWidth="1"/>
    <col min="4" max="4" width="17.88671875" customWidth="1"/>
    <col min="7" max="7" width="13.109375" customWidth="1"/>
    <col min="8" max="8" width="11.44140625" customWidth="1"/>
    <col min="10" max="10" width="37.6640625" customWidth="1"/>
    <col min="11" max="11" width="11.44140625" customWidth="1"/>
    <col min="12" max="12" width="17.88671875" customWidth="1"/>
    <col min="13" max="14" width="11.44140625" customWidth="1"/>
    <col min="15" max="15" width="13.33203125" customWidth="1"/>
    <col min="16" max="16" width="11.44140625" customWidth="1"/>
    <col min="18" max="18" width="37.6640625" customWidth="1"/>
    <col min="20" max="20" width="17.88671875" customWidth="1"/>
    <col min="23" max="23" width="13.33203125" customWidth="1"/>
    <col min="26" max="26" width="37.6640625" customWidth="1"/>
    <col min="28" max="28" width="17.88671875" customWidth="1"/>
    <col min="31" max="31" width="13.33203125" customWidth="1"/>
    <col min="34" max="34" width="37.6640625" customWidth="1"/>
    <col min="36" max="36" width="17.88671875" customWidth="1"/>
    <col min="39" max="39" width="13.33203125" customWidth="1"/>
    <col min="42" max="42" width="37.6640625" customWidth="1"/>
    <col min="44" max="44" width="17.88671875" customWidth="1"/>
    <col min="47" max="47" width="13.33203125" customWidth="1"/>
    <col min="50" max="50" width="37.6640625" customWidth="1"/>
    <col min="52" max="52" width="17.88671875" customWidth="1"/>
    <col min="55" max="55" width="13.33203125" customWidth="1"/>
    <col min="58" max="58" width="37.6640625" customWidth="1"/>
    <col min="60" max="60" width="17.88671875" customWidth="1"/>
    <col min="63" max="63" width="13.33203125" customWidth="1"/>
    <col min="66" max="66" width="37.6640625" customWidth="1"/>
    <col min="68" max="68" width="17.88671875" customWidth="1"/>
    <col min="71" max="71" width="13.33203125" customWidth="1"/>
    <col min="74" max="74" width="37.6640625" customWidth="1"/>
    <col min="76" max="76" width="17.88671875" customWidth="1"/>
    <col min="79" max="79" width="13.33203125" customWidth="1"/>
  </cols>
  <sheetData>
    <row r="2" spans="2:80" x14ac:dyDescent="0.3">
      <c r="B2" s="1" t="s">
        <v>0</v>
      </c>
      <c r="C2" s="2"/>
      <c r="D2" s="2"/>
      <c r="E2" s="3" t="s">
        <v>1</v>
      </c>
      <c r="F2" s="4"/>
      <c r="G2" s="4"/>
      <c r="H2" s="5"/>
      <c r="J2" s="1" t="s">
        <v>0</v>
      </c>
      <c r="K2" s="2"/>
      <c r="L2" s="2"/>
      <c r="M2" s="3" t="s">
        <v>1</v>
      </c>
      <c r="N2" s="4"/>
      <c r="O2" s="4"/>
      <c r="P2" s="5"/>
      <c r="R2" s="1" t="s">
        <v>0</v>
      </c>
      <c r="S2" s="2"/>
      <c r="T2" s="2"/>
      <c r="U2" s="3" t="s">
        <v>1</v>
      </c>
      <c r="V2" s="4"/>
      <c r="W2" s="4"/>
      <c r="X2" s="5"/>
      <c r="Z2" s="1" t="s">
        <v>0</v>
      </c>
      <c r="AA2" s="2"/>
      <c r="AB2" s="2"/>
      <c r="AC2" s="3" t="s">
        <v>1</v>
      </c>
      <c r="AD2" s="4"/>
      <c r="AE2" s="4"/>
      <c r="AF2" s="5"/>
      <c r="AH2" s="1" t="s">
        <v>0</v>
      </c>
      <c r="AI2" s="2"/>
      <c r="AJ2" s="2"/>
      <c r="AK2" s="3" t="s">
        <v>1</v>
      </c>
      <c r="AL2" s="4"/>
      <c r="AM2" s="4"/>
      <c r="AN2" s="5"/>
      <c r="AP2" s="1" t="s">
        <v>0</v>
      </c>
      <c r="AQ2" s="2"/>
      <c r="AR2" s="2"/>
      <c r="AS2" s="3" t="s">
        <v>1</v>
      </c>
      <c r="AT2" s="4"/>
      <c r="AU2" s="4"/>
      <c r="AV2" s="5"/>
      <c r="AX2" s="1" t="s">
        <v>0</v>
      </c>
      <c r="AY2" s="2"/>
      <c r="AZ2" s="2"/>
      <c r="BA2" s="3" t="s">
        <v>1</v>
      </c>
      <c r="BB2" s="4"/>
      <c r="BC2" s="4"/>
      <c r="BD2" s="5"/>
      <c r="BF2" s="1" t="s">
        <v>0</v>
      </c>
      <c r="BG2" s="2"/>
      <c r="BH2" s="2"/>
      <c r="BI2" s="3" t="s">
        <v>1</v>
      </c>
      <c r="BJ2" s="4"/>
      <c r="BK2" s="4"/>
      <c r="BL2" s="5"/>
      <c r="BN2" s="1" t="s">
        <v>0</v>
      </c>
      <c r="BO2" s="2"/>
      <c r="BP2" s="2"/>
      <c r="BQ2" s="3" t="s">
        <v>1</v>
      </c>
      <c r="BR2" s="4"/>
      <c r="BS2" s="4"/>
      <c r="BT2" s="5"/>
      <c r="BV2" s="1" t="s">
        <v>0</v>
      </c>
      <c r="BW2" s="2"/>
      <c r="BX2" s="2"/>
      <c r="BY2" s="3" t="s">
        <v>1</v>
      </c>
      <c r="BZ2" s="4"/>
      <c r="CA2" s="4"/>
      <c r="CB2" s="5"/>
    </row>
    <row r="3" spans="2:80" ht="15" thickBot="1" x14ac:dyDescent="0.35">
      <c r="B3" s="6" t="s">
        <v>2</v>
      </c>
      <c r="C3" s="7"/>
      <c r="D3" s="7"/>
      <c r="E3" s="57" t="s">
        <v>3</v>
      </c>
      <c r="F3" s="58"/>
      <c r="G3" s="8"/>
      <c r="H3" s="9"/>
      <c r="J3" s="6" t="s">
        <v>2</v>
      </c>
      <c r="K3" s="7"/>
      <c r="L3" s="7"/>
      <c r="M3" s="57" t="s">
        <v>4</v>
      </c>
      <c r="N3" s="58"/>
      <c r="O3" s="8"/>
      <c r="P3" s="9"/>
      <c r="R3" s="6" t="s">
        <v>2</v>
      </c>
      <c r="S3" s="7"/>
      <c r="T3" s="7"/>
      <c r="U3" s="57" t="s">
        <v>5</v>
      </c>
      <c r="V3" s="58"/>
      <c r="W3" s="8"/>
      <c r="X3" s="9"/>
      <c r="Z3" s="6" t="s">
        <v>2</v>
      </c>
      <c r="AA3" s="7"/>
      <c r="AB3" s="7"/>
      <c r="AC3" s="57" t="s">
        <v>6</v>
      </c>
      <c r="AD3" s="58"/>
      <c r="AE3" s="8"/>
      <c r="AF3" s="9"/>
      <c r="AH3" s="6" t="s">
        <v>2</v>
      </c>
      <c r="AI3" s="7"/>
      <c r="AJ3" s="7"/>
      <c r="AK3" s="57" t="s">
        <v>7</v>
      </c>
      <c r="AL3" s="58"/>
      <c r="AM3" s="8"/>
      <c r="AN3" s="9"/>
      <c r="AP3" s="6" t="s">
        <v>2</v>
      </c>
      <c r="AQ3" s="7"/>
      <c r="AR3" s="7"/>
      <c r="AS3" s="57" t="s">
        <v>8</v>
      </c>
      <c r="AT3" s="58"/>
      <c r="AU3" s="8"/>
      <c r="AV3" s="9"/>
      <c r="AX3" s="6" t="s">
        <v>2</v>
      </c>
      <c r="AY3" s="7"/>
      <c r="AZ3" s="7"/>
      <c r="BA3" s="57" t="s">
        <v>9</v>
      </c>
      <c r="BB3" s="58"/>
      <c r="BC3" s="8"/>
      <c r="BD3" s="9"/>
      <c r="BF3" s="6" t="s">
        <v>2</v>
      </c>
      <c r="BG3" s="7"/>
      <c r="BH3" s="7"/>
      <c r="BI3" s="57" t="s">
        <v>10</v>
      </c>
      <c r="BJ3" s="58"/>
      <c r="BK3" s="8"/>
      <c r="BL3" s="9"/>
      <c r="BN3" s="6" t="s">
        <v>2</v>
      </c>
      <c r="BO3" s="7"/>
      <c r="BP3" s="7"/>
      <c r="BQ3" s="57" t="s">
        <v>11</v>
      </c>
      <c r="BR3" s="58"/>
      <c r="BS3" s="8"/>
      <c r="BT3" s="9"/>
      <c r="BV3" s="6" t="s">
        <v>2</v>
      </c>
      <c r="BW3" s="7"/>
      <c r="BX3" s="7"/>
      <c r="BY3" s="57" t="s">
        <v>12</v>
      </c>
      <c r="BZ3" s="58"/>
      <c r="CA3" s="8"/>
      <c r="CB3" s="9"/>
    </row>
    <row r="4" spans="2:80" x14ac:dyDescent="0.3">
      <c r="B4" s="59" t="s">
        <v>13</v>
      </c>
      <c r="C4" s="10"/>
      <c r="D4" s="10"/>
      <c r="E4" s="61"/>
      <c r="F4" s="61"/>
      <c r="G4" s="63" t="s">
        <v>14</v>
      </c>
      <c r="H4" s="63" t="s">
        <v>15</v>
      </c>
      <c r="J4" s="59" t="s">
        <v>13</v>
      </c>
      <c r="K4" s="10"/>
      <c r="L4" s="10"/>
      <c r="M4" s="61"/>
      <c r="N4" s="61"/>
      <c r="O4" s="63" t="s">
        <v>14</v>
      </c>
      <c r="P4" s="63" t="s">
        <v>15</v>
      </c>
      <c r="R4" s="59" t="s">
        <v>13</v>
      </c>
      <c r="S4" s="10"/>
      <c r="T4" s="10"/>
      <c r="U4" s="61"/>
      <c r="V4" s="61"/>
      <c r="W4" s="63" t="s">
        <v>14</v>
      </c>
      <c r="X4" s="63" t="s">
        <v>15</v>
      </c>
      <c r="Z4" s="59" t="s">
        <v>13</v>
      </c>
      <c r="AA4" s="10"/>
      <c r="AB4" s="10"/>
      <c r="AC4" s="61"/>
      <c r="AD4" s="61"/>
      <c r="AE4" s="63" t="s">
        <v>14</v>
      </c>
      <c r="AF4" s="63" t="s">
        <v>15</v>
      </c>
      <c r="AH4" s="59" t="s">
        <v>13</v>
      </c>
      <c r="AI4" s="10"/>
      <c r="AJ4" s="10"/>
      <c r="AK4" s="61"/>
      <c r="AL4" s="61"/>
      <c r="AM4" s="63" t="s">
        <v>14</v>
      </c>
      <c r="AN4" s="63" t="s">
        <v>15</v>
      </c>
      <c r="AP4" s="59" t="s">
        <v>13</v>
      </c>
      <c r="AQ4" s="10"/>
      <c r="AR4" s="10"/>
      <c r="AS4" s="61"/>
      <c r="AT4" s="61"/>
      <c r="AU4" s="63" t="s">
        <v>14</v>
      </c>
      <c r="AV4" s="63" t="s">
        <v>15</v>
      </c>
      <c r="AX4" s="59" t="s">
        <v>13</v>
      </c>
      <c r="AY4" s="10"/>
      <c r="AZ4" s="10"/>
      <c r="BA4" s="61"/>
      <c r="BB4" s="61"/>
      <c r="BC4" s="63" t="s">
        <v>14</v>
      </c>
      <c r="BD4" s="63" t="s">
        <v>15</v>
      </c>
      <c r="BF4" s="59" t="s">
        <v>13</v>
      </c>
      <c r="BG4" s="10"/>
      <c r="BH4" s="10"/>
      <c r="BI4" s="61"/>
      <c r="BJ4" s="61"/>
      <c r="BK4" s="63" t="s">
        <v>14</v>
      </c>
      <c r="BL4" s="63" t="s">
        <v>15</v>
      </c>
      <c r="BN4" s="59" t="s">
        <v>13</v>
      </c>
      <c r="BO4" s="10"/>
      <c r="BP4" s="10"/>
      <c r="BQ4" s="61"/>
      <c r="BR4" s="61"/>
      <c r="BS4" s="63" t="s">
        <v>14</v>
      </c>
      <c r="BT4" s="63" t="s">
        <v>15</v>
      </c>
      <c r="BV4" s="59" t="s">
        <v>13</v>
      </c>
      <c r="BW4" s="10"/>
      <c r="BX4" s="10"/>
      <c r="BY4" s="61"/>
      <c r="BZ4" s="61"/>
      <c r="CA4" s="63" t="s">
        <v>14</v>
      </c>
      <c r="CB4" s="63" t="s">
        <v>15</v>
      </c>
    </row>
    <row r="5" spans="2:80" ht="15" thickBot="1" x14ac:dyDescent="0.35">
      <c r="B5" s="60"/>
      <c r="C5" s="11"/>
      <c r="D5" s="11"/>
      <c r="E5" s="62"/>
      <c r="F5" s="62"/>
      <c r="G5" s="64"/>
      <c r="H5" s="64"/>
      <c r="J5" s="60"/>
      <c r="K5" s="11"/>
      <c r="L5" s="11"/>
      <c r="M5" s="62"/>
      <c r="N5" s="62"/>
      <c r="O5" s="64"/>
      <c r="P5" s="64"/>
      <c r="R5" s="60"/>
      <c r="S5" s="11"/>
      <c r="T5" s="11"/>
      <c r="U5" s="62"/>
      <c r="V5" s="62"/>
      <c r="W5" s="64"/>
      <c r="X5" s="64"/>
      <c r="Z5" s="60"/>
      <c r="AA5" s="11"/>
      <c r="AB5" s="11"/>
      <c r="AC5" s="62"/>
      <c r="AD5" s="62"/>
      <c r="AE5" s="64"/>
      <c r="AF5" s="64"/>
      <c r="AH5" s="60"/>
      <c r="AI5" s="11"/>
      <c r="AJ5" s="11"/>
      <c r="AK5" s="62"/>
      <c r="AL5" s="62"/>
      <c r="AM5" s="64"/>
      <c r="AN5" s="64"/>
      <c r="AP5" s="60"/>
      <c r="AQ5" s="11"/>
      <c r="AR5" s="11"/>
      <c r="AS5" s="62"/>
      <c r="AT5" s="62"/>
      <c r="AU5" s="64"/>
      <c r="AV5" s="64"/>
      <c r="AX5" s="60"/>
      <c r="AY5" s="11"/>
      <c r="AZ5" s="11"/>
      <c r="BA5" s="62"/>
      <c r="BB5" s="62"/>
      <c r="BC5" s="64"/>
      <c r="BD5" s="64"/>
      <c r="BF5" s="60"/>
      <c r="BG5" s="11"/>
      <c r="BH5" s="11"/>
      <c r="BI5" s="62"/>
      <c r="BJ5" s="62"/>
      <c r="BK5" s="64"/>
      <c r="BL5" s="64"/>
      <c r="BN5" s="60"/>
      <c r="BO5" s="11"/>
      <c r="BP5" s="11"/>
      <c r="BQ5" s="62"/>
      <c r="BR5" s="62"/>
      <c r="BS5" s="64"/>
      <c r="BT5" s="64"/>
      <c r="BV5" s="60"/>
      <c r="BW5" s="11"/>
      <c r="BX5" s="11"/>
      <c r="BY5" s="62"/>
      <c r="BZ5" s="62"/>
      <c r="CA5" s="64"/>
      <c r="CB5" s="64"/>
    </row>
    <row r="6" spans="2:80" ht="15" thickBot="1" x14ac:dyDescent="0.35">
      <c r="B6" s="13" t="s">
        <v>16</v>
      </c>
      <c r="C6" s="14" t="s">
        <v>17</v>
      </c>
      <c r="D6" s="15" t="s">
        <v>18</v>
      </c>
      <c r="E6" s="16">
        <v>3</v>
      </c>
      <c r="F6" s="16">
        <v>5</v>
      </c>
      <c r="G6" s="17" t="s">
        <v>19</v>
      </c>
      <c r="H6" s="17"/>
      <c r="J6" s="13" t="s">
        <v>16</v>
      </c>
      <c r="K6" s="14" t="s">
        <v>17</v>
      </c>
      <c r="L6" s="15" t="s">
        <v>18</v>
      </c>
      <c r="M6" s="16">
        <v>6</v>
      </c>
      <c r="N6" s="16">
        <v>9</v>
      </c>
      <c r="O6" s="17" t="s">
        <v>19</v>
      </c>
      <c r="P6" s="17"/>
      <c r="R6" s="13" t="s">
        <v>16</v>
      </c>
      <c r="S6" s="14" t="s">
        <v>17</v>
      </c>
      <c r="T6" s="15" t="s">
        <v>18</v>
      </c>
      <c r="U6" s="16">
        <v>10</v>
      </c>
      <c r="V6" s="16">
        <v>14</v>
      </c>
      <c r="W6" s="17" t="s">
        <v>19</v>
      </c>
      <c r="X6" s="17"/>
      <c r="Z6" s="13" t="s">
        <v>16</v>
      </c>
      <c r="AA6" s="14" t="s">
        <v>17</v>
      </c>
      <c r="AB6" s="15" t="s">
        <v>18</v>
      </c>
      <c r="AC6" s="16">
        <v>15</v>
      </c>
      <c r="AD6" s="16">
        <v>20</v>
      </c>
      <c r="AE6" s="17" t="s">
        <v>19</v>
      </c>
      <c r="AF6" s="17"/>
      <c r="AH6" s="13" t="s">
        <v>16</v>
      </c>
      <c r="AI6" s="14" t="s">
        <v>17</v>
      </c>
      <c r="AJ6" s="15" t="s">
        <v>18</v>
      </c>
      <c r="AK6" s="16">
        <v>21</v>
      </c>
      <c r="AL6" s="16">
        <v>29</v>
      </c>
      <c r="AM6" s="17" t="s">
        <v>19</v>
      </c>
      <c r="AN6" s="17"/>
      <c r="AP6" s="13" t="s">
        <v>16</v>
      </c>
      <c r="AQ6" s="14" t="s">
        <v>17</v>
      </c>
      <c r="AR6" s="15" t="s">
        <v>18</v>
      </c>
      <c r="AS6" s="16">
        <v>30</v>
      </c>
      <c r="AT6" s="16">
        <v>40</v>
      </c>
      <c r="AU6" s="17" t="s">
        <v>19</v>
      </c>
      <c r="AV6" s="17"/>
      <c r="AX6" s="13" t="s">
        <v>16</v>
      </c>
      <c r="AY6" s="14" t="s">
        <v>17</v>
      </c>
      <c r="AZ6" s="15" t="s">
        <v>18</v>
      </c>
      <c r="BA6" s="16">
        <v>41</v>
      </c>
      <c r="BB6" s="16">
        <v>50</v>
      </c>
      <c r="BC6" s="17" t="s">
        <v>19</v>
      </c>
      <c r="BD6" s="17"/>
      <c r="BF6" s="13" t="s">
        <v>16</v>
      </c>
      <c r="BG6" s="14" t="s">
        <v>17</v>
      </c>
      <c r="BH6" s="15" t="s">
        <v>18</v>
      </c>
      <c r="BI6" s="16">
        <v>51</v>
      </c>
      <c r="BJ6" s="16">
        <v>60</v>
      </c>
      <c r="BK6" s="17" t="s">
        <v>19</v>
      </c>
      <c r="BL6" s="17"/>
      <c r="BN6" s="13" t="s">
        <v>16</v>
      </c>
      <c r="BO6" s="14" t="s">
        <v>17</v>
      </c>
      <c r="BP6" s="15" t="s">
        <v>18</v>
      </c>
      <c r="BQ6" s="16">
        <v>61</v>
      </c>
      <c r="BR6" s="16">
        <v>80</v>
      </c>
      <c r="BS6" s="17" t="s">
        <v>19</v>
      </c>
      <c r="BT6" s="17"/>
      <c r="BV6" s="13" t="s">
        <v>16</v>
      </c>
      <c r="BW6" s="14" t="s">
        <v>17</v>
      </c>
      <c r="BX6" s="15" t="s">
        <v>18</v>
      </c>
      <c r="BY6" s="16">
        <v>81</v>
      </c>
      <c r="BZ6" s="16">
        <v>110</v>
      </c>
      <c r="CA6" s="17" t="s">
        <v>19</v>
      </c>
      <c r="CB6" s="17"/>
    </row>
    <row r="7" spans="2:80" ht="15" thickBot="1" x14ac:dyDescent="0.35">
      <c r="B7" s="18" t="s">
        <v>20</v>
      </c>
      <c r="C7" s="19">
        <v>2022</v>
      </c>
      <c r="D7" s="19"/>
      <c r="E7" s="20">
        <v>3.35</v>
      </c>
      <c r="F7" s="20">
        <v>3.35</v>
      </c>
      <c r="G7" s="17" t="s">
        <v>21</v>
      </c>
      <c r="H7" s="17">
        <v>2</v>
      </c>
      <c r="J7" s="18" t="s">
        <v>20</v>
      </c>
      <c r="K7" s="19">
        <v>2022</v>
      </c>
      <c r="L7" s="19"/>
      <c r="M7" s="20">
        <v>3.35</v>
      </c>
      <c r="N7" s="20">
        <v>3.35</v>
      </c>
      <c r="O7" s="17" t="s">
        <v>21</v>
      </c>
      <c r="P7" s="17">
        <v>2</v>
      </c>
      <c r="R7" s="18" t="s">
        <v>20</v>
      </c>
      <c r="S7" s="19">
        <v>2022</v>
      </c>
      <c r="T7" s="19"/>
      <c r="U7" s="20">
        <v>3.35</v>
      </c>
      <c r="V7" s="20">
        <v>3.35</v>
      </c>
      <c r="W7" s="17" t="s">
        <v>21</v>
      </c>
      <c r="X7" s="17">
        <v>2</v>
      </c>
      <c r="Z7" s="18" t="s">
        <v>20</v>
      </c>
      <c r="AA7" s="19">
        <v>2022</v>
      </c>
      <c r="AB7" s="19" t="s">
        <v>22</v>
      </c>
      <c r="AC7" s="20">
        <v>3.35</v>
      </c>
      <c r="AD7" s="20">
        <v>3.35</v>
      </c>
      <c r="AE7" s="17" t="s">
        <v>21</v>
      </c>
      <c r="AF7" s="17">
        <v>2</v>
      </c>
      <c r="AH7" s="18" t="s">
        <v>20</v>
      </c>
      <c r="AI7" s="19">
        <v>2022</v>
      </c>
      <c r="AJ7" s="19" t="s">
        <v>22</v>
      </c>
      <c r="AK7" s="20">
        <v>3.35</v>
      </c>
      <c r="AL7" s="20">
        <v>3.35</v>
      </c>
      <c r="AM7" s="17" t="s">
        <v>21</v>
      </c>
      <c r="AN7" s="17">
        <v>2</v>
      </c>
      <c r="AP7" s="18" t="s">
        <v>20</v>
      </c>
      <c r="AQ7" s="19">
        <v>2022</v>
      </c>
      <c r="AR7" s="19" t="s">
        <v>22</v>
      </c>
      <c r="AS7" s="20">
        <v>3.35</v>
      </c>
      <c r="AT7" s="20">
        <v>3.35</v>
      </c>
      <c r="AU7" s="17" t="s">
        <v>21</v>
      </c>
      <c r="AV7" s="17">
        <v>2</v>
      </c>
      <c r="AX7" s="18" t="s">
        <v>20</v>
      </c>
      <c r="AY7" s="19">
        <v>2022</v>
      </c>
      <c r="AZ7" s="19" t="s">
        <v>22</v>
      </c>
      <c r="BA7" s="20">
        <v>3.35</v>
      </c>
      <c r="BB7" s="20">
        <v>3.35</v>
      </c>
      <c r="BC7" s="17" t="s">
        <v>21</v>
      </c>
      <c r="BD7" s="17">
        <v>2</v>
      </c>
      <c r="BF7" s="18" t="s">
        <v>20</v>
      </c>
      <c r="BG7" s="19">
        <v>2022</v>
      </c>
      <c r="BH7" s="19" t="s">
        <v>22</v>
      </c>
      <c r="BI7" s="20">
        <v>3.35</v>
      </c>
      <c r="BJ7" s="20">
        <v>3.35</v>
      </c>
      <c r="BK7" s="17" t="s">
        <v>21</v>
      </c>
      <c r="BL7" s="17">
        <v>2</v>
      </c>
      <c r="BN7" s="18" t="s">
        <v>20</v>
      </c>
      <c r="BO7" s="19">
        <v>2022</v>
      </c>
      <c r="BP7" s="19" t="s">
        <v>22</v>
      </c>
      <c r="BQ7" s="20">
        <v>3.35</v>
      </c>
      <c r="BR7" s="20">
        <v>3.35</v>
      </c>
      <c r="BS7" s="17" t="s">
        <v>21</v>
      </c>
      <c r="BT7" s="17">
        <v>2</v>
      </c>
      <c r="BV7" s="18" t="s">
        <v>20</v>
      </c>
      <c r="BW7" s="19">
        <v>2022</v>
      </c>
      <c r="BX7" s="19" t="s">
        <v>22</v>
      </c>
      <c r="BY7" s="20">
        <v>3.35</v>
      </c>
      <c r="BZ7" s="20">
        <v>3.35</v>
      </c>
      <c r="CA7" s="17" t="s">
        <v>21</v>
      </c>
      <c r="CB7" s="17">
        <v>2</v>
      </c>
    </row>
    <row r="8" spans="2:80" ht="15" thickBot="1" x14ac:dyDescent="0.35">
      <c r="B8" s="18" t="s">
        <v>23</v>
      </c>
      <c r="C8" s="19">
        <v>2022</v>
      </c>
      <c r="D8" s="19"/>
      <c r="E8" s="20">
        <v>3.05</v>
      </c>
      <c r="F8" s="20">
        <v>3.05</v>
      </c>
      <c r="G8" s="17" t="s">
        <v>21</v>
      </c>
      <c r="H8" s="17">
        <v>2</v>
      </c>
      <c r="J8" s="18" t="s">
        <v>23</v>
      </c>
      <c r="K8" s="19">
        <v>2022</v>
      </c>
      <c r="L8" s="19"/>
      <c r="M8" s="20">
        <v>3.05</v>
      </c>
      <c r="N8" s="20">
        <v>3.05</v>
      </c>
      <c r="O8" s="17" t="s">
        <v>21</v>
      </c>
      <c r="P8" s="17">
        <v>2</v>
      </c>
      <c r="R8" s="18" t="s">
        <v>23</v>
      </c>
      <c r="S8" s="19">
        <v>2022</v>
      </c>
      <c r="T8" s="19"/>
      <c r="U8" s="20">
        <v>3.05</v>
      </c>
      <c r="V8" s="20">
        <v>3.05</v>
      </c>
      <c r="W8" s="17" t="s">
        <v>21</v>
      </c>
      <c r="X8" s="17">
        <v>2</v>
      </c>
      <c r="Z8" s="18" t="s">
        <v>23</v>
      </c>
      <c r="AA8" s="19">
        <v>2022</v>
      </c>
      <c r="AB8" s="19" t="s">
        <v>22</v>
      </c>
      <c r="AC8" s="20">
        <v>3.05</v>
      </c>
      <c r="AD8" s="20">
        <v>3.05</v>
      </c>
      <c r="AE8" s="17" t="s">
        <v>21</v>
      </c>
      <c r="AF8" s="17">
        <v>2</v>
      </c>
      <c r="AH8" s="18" t="s">
        <v>23</v>
      </c>
      <c r="AI8" s="19">
        <v>2022</v>
      </c>
      <c r="AJ8" s="19" t="s">
        <v>22</v>
      </c>
      <c r="AK8" s="20">
        <v>3.05</v>
      </c>
      <c r="AL8" s="20">
        <v>3.05</v>
      </c>
      <c r="AM8" s="17" t="s">
        <v>21</v>
      </c>
      <c r="AN8" s="17">
        <v>2</v>
      </c>
      <c r="AP8" s="18" t="s">
        <v>23</v>
      </c>
      <c r="AQ8" s="19">
        <v>2022</v>
      </c>
      <c r="AR8" s="19" t="s">
        <v>22</v>
      </c>
      <c r="AS8" s="20">
        <v>3.05</v>
      </c>
      <c r="AT8" s="20">
        <v>3.05</v>
      </c>
      <c r="AU8" s="17" t="s">
        <v>21</v>
      </c>
      <c r="AV8" s="17">
        <v>2</v>
      </c>
      <c r="AX8" s="18" t="s">
        <v>23</v>
      </c>
      <c r="AY8" s="19">
        <v>2022</v>
      </c>
      <c r="AZ8" s="19" t="s">
        <v>22</v>
      </c>
      <c r="BA8" s="20">
        <v>3.05</v>
      </c>
      <c r="BB8" s="20">
        <v>3.05</v>
      </c>
      <c r="BC8" s="17" t="s">
        <v>21</v>
      </c>
      <c r="BD8" s="17">
        <v>2</v>
      </c>
      <c r="BF8" s="18" t="s">
        <v>23</v>
      </c>
      <c r="BG8" s="19">
        <v>2022</v>
      </c>
      <c r="BH8" s="19" t="s">
        <v>22</v>
      </c>
      <c r="BI8" s="20">
        <v>3.05</v>
      </c>
      <c r="BJ8" s="20">
        <v>3.05</v>
      </c>
      <c r="BK8" s="17" t="s">
        <v>21</v>
      </c>
      <c r="BL8" s="17">
        <v>2</v>
      </c>
      <c r="BN8" s="18" t="s">
        <v>23</v>
      </c>
      <c r="BO8" s="19">
        <v>2022</v>
      </c>
      <c r="BP8" s="19" t="s">
        <v>22</v>
      </c>
      <c r="BQ8" s="20">
        <v>3.05</v>
      </c>
      <c r="BR8" s="20">
        <v>3.05</v>
      </c>
      <c r="BS8" s="17" t="s">
        <v>21</v>
      </c>
      <c r="BT8" s="17">
        <v>2</v>
      </c>
      <c r="BV8" s="18" t="s">
        <v>23</v>
      </c>
      <c r="BW8" s="19">
        <v>2022</v>
      </c>
      <c r="BX8" s="19" t="s">
        <v>22</v>
      </c>
      <c r="BY8" s="20">
        <v>3.05</v>
      </c>
      <c r="BZ8" s="20">
        <v>3.05</v>
      </c>
      <c r="CA8" s="17" t="s">
        <v>21</v>
      </c>
      <c r="CB8" s="17">
        <v>2</v>
      </c>
    </row>
    <row r="9" spans="2:80" ht="15" thickBot="1" x14ac:dyDescent="0.35">
      <c r="B9" s="21" t="s">
        <v>20</v>
      </c>
      <c r="C9" s="22">
        <v>2030</v>
      </c>
      <c r="D9" s="22"/>
      <c r="E9" s="20">
        <v>3.45</v>
      </c>
      <c r="F9" s="20">
        <v>3.45</v>
      </c>
      <c r="G9" s="17" t="s">
        <v>21</v>
      </c>
      <c r="H9" s="17">
        <v>2</v>
      </c>
      <c r="J9" s="21" t="s">
        <v>20</v>
      </c>
      <c r="K9" s="22">
        <v>2030</v>
      </c>
      <c r="L9" s="22"/>
      <c r="M9" s="20">
        <v>3.45</v>
      </c>
      <c r="N9" s="20">
        <v>3.45</v>
      </c>
      <c r="O9" s="17" t="s">
        <v>21</v>
      </c>
      <c r="P9" s="17">
        <v>2</v>
      </c>
      <c r="R9" s="21" t="s">
        <v>20</v>
      </c>
      <c r="S9" s="22">
        <v>2030</v>
      </c>
      <c r="T9" s="22"/>
      <c r="U9" s="20">
        <v>3.45</v>
      </c>
      <c r="V9" s="20">
        <v>3.45</v>
      </c>
      <c r="W9" s="17" t="s">
        <v>21</v>
      </c>
      <c r="X9" s="17">
        <v>2</v>
      </c>
      <c r="Z9" s="21" t="s">
        <v>20</v>
      </c>
      <c r="AA9" s="22">
        <v>2030</v>
      </c>
      <c r="AB9" s="22" t="s">
        <v>22</v>
      </c>
      <c r="AC9" s="20">
        <v>3.45</v>
      </c>
      <c r="AD9" s="20">
        <v>3.45</v>
      </c>
      <c r="AE9" s="17" t="s">
        <v>21</v>
      </c>
      <c r="AF9" s="17">
        <v>2</v>
      </c>
      <c r="AH9" s="21" t="s">
        <v>20</v>
      </c>
      <c r="AI9" s="22">
        <v>2030</v>
      </c>
      <c r="AJ9" s="22" t="s">
        <v>22</v>
      </c>
      <c r="AK9" s="20">
        <v>3.45</v>
      </c>
      <c r="AL9" s="20">
        <v>3.45</v>
      </c>
      <c r="AM9" s="17" t="s">
        <v>21</v>
      </c>
      <c r="AN9" s="17">
        <v>2</v>
      </c>
      <c r="AP9" s="21" t="s">
        <v>20</v>
      </c>
      <c r="AQ9" s="22">
        <v>2030</v>
      </c>
      <c r="AR9" s="22" t="s">
        <v>22</v>
      </c>
      <c r="AS9" s="20">
        <v>3.45</v>
      </c>
      <c r="AT9" s="20">
        <v>3.45</v>
      </c>
      <c r="AU9" s="17" t="s">
        <v>21</v>
      </c>
      <c r="AV9" s="17">
        <v>2</v>
      </c>
      <c r="AX9" s="21" t="s">
        <v>20</v>
      </c>
      <c r="AY9" s="22">
        <v>2030</v>
      </c>
      <c r="AZ9" s="22" t="s">
        <v>22</v>
      </c>
      <c r="BA9" s="20">
        <v>3.45</v>
      </c>
      <c r="BB9" s="20">
        <v>3.45</v>
      </c>
      <c r="BC9" s="17" t="s">
        <v>21</v>
      </c>
      <c r="BD9" s="17">
        <v>2</v>
      </c>
      <c r="BF9" s="21" t="s">
        <v>20</v>
      </c>
      <c r="BG9" s="22">
        <v>2030</v>
      </c>
      <c r="BH9" s="22" t="s">
        <v>22</v>
      </c>
      <c r="BI9" s="20">
        <v>3.45</v>
      </c>
      <c r="BJ9" s="20">
        <v>3.45</v>
      </c>
      <c r="BK9" s="17" t="s">
        <v>21</v>
      </c>
      <c r="BL9" s="17">
        <v>2</v>
      </c>
      <c r="BN9" s="21" t="s">
        <v>20</v>
      </c>
      <c r="BO9" s="22">
        <v>2030</v>
      </c>
      <c r="BP9" s="22" t="s">
        <v>22</v>
      </c>
      <c r="BQ9" s="20">
        <v>3.45</v>
      </c>
      <c r="BR9" s="20">
        <v>3.45</v>
      </c>
      <c r="BS9" s="17" t="s">
        <v>21</v>
      </c>
      <c r="BT9" s="17">
        <v>2</v>
      </c>
      <c r="BV9" s="21" t="s">
        <v>20</v>
      </c>
      <c r="BW9" s="22">
        <v>2030</v>
      </c>
      <c r="BX9" s="22" t="s">
        <v>22</v>
      </c>
      <c r="BY9" s="20">
        <v>3.45</v>
      </c>
      <c r="BZ9" s="20">
        <v>3.45</v>
      </c>
      <c r="CA9" s="17" t="s">
        <v>21</v>
      </c>
      <c r="CB9" s="17">
        <v>2</v>
      </c>
    </row>
    <row r="10" spans="2:80" ht="15" thickBot="1" x14ac:dyDescent="0.35">
      <c r="B10" s="21" t="s">
        <v>23</v>
      </c>
      <c r="C10" s="22">
        <v>2030</v>
      </c>
      <c r="D10" s="22"/>
      <c r="E10" s="20">
        <v>3.2</v>
      </c>
      <c r="F10" s="20">
        <v>3.2</v>
      </c>
      <c r="G10" s="17" t="s">
        <v>21</v>
      </c>
      <c r="H10" s="17">
        <v>2</v>
      </c>
      <c r="J10" s="21" t="s">
        <v>23</v>
      </c>
      <c r="K10" s="22">
        <v>2030</v>
      </c>
      <c r="L10" s="22"/>
      <c r="M10" s="20">
        <v>3.2</v>
      </c>
      <c r="N10" s="20">
        <v>3.2</v>
      </c>
      <c r="O10" s="17" t="s">
        <v>21</v>
      </c>
      <c r="P10" s="17">
        <v>2</v>
      </c>
      <c r="R10" s="21" t="s">
        <v>23</v>
      </c>
      <c r="S10" s="22">
        <v>2030</v>
      </c>
      <c r="T10" s="22"/>
      <c r="U10" s="20">
        <v>3.2</v>
      </c>
      <c r="V10" s="20">
        <v>3.2</v>
      </c>
      <c r="W10" s="17" t="s">
        <v>21</v>
      </c>
      <c r="X10" s="17">
        <v>2</v>
      </c>
      <c r="Z10" s="21" t="s">
        <v>23</v>
      </c>
      <c r="AA10" s="22">
        <v>2030</v>
      </c>
      <c r="AB10" s="22" t="s">
        <v>22</v>
      </c>
      <c r="AC10" s="20">
        <v>3.2</v>
      </c>
      <c r="AD10" s="20">
        <v>3.2</v>
      </c>
      <c r="AE10" s="17" t="s">
        <v>21</v>
      </c>
      <c r="AF10" s="17">
        <v>2</v>
      </c>
      <c r="AH10" s="21" t="s">
        <v>23</v>
      </c>
      <c r="AI10" s="22">
        <v>2030</v>
      </c>
      <c r="AJ10" s="22" t="s">
        <v>22</v>
      </c>
      <c r="AK10" s="20">
        <v>3.2</v>
      </c>
      <c r="AL10" s="20">
        <v>3.2</v>
      </c>
      <c r="AM10" s="17" t="s">
        <v>21</v>
      </c>
      <c r="AN10" s="17">
        <v>2</v>
      </c>
      <c r="AP10" s="21" t="s">
        <v>23</v>
      </c>
      <c r="AQ10" s="22">
        <v>2030</v>
      </c>
      <c r="AR10" s="22" t="s">
        <v>22</v>
      </c>
      <c r="AS10" s="20">
        <v>3.2</v>
      </c>
      <c r="AT10" s="20">
        <v>3.2</v>
      </c>
      <c r="AU10" s="17" t="s">
        <v>21</v>
      </c>
      <c r="AV10" s="17">
        <v>2</v>
      </c>
      <c r="AX10" s="21" t="s">
        <v>23</v>
      </c>
      <c r="AY10" s="22">
        <v>2030</v>
      </c>
      <c r="AZ10" s="22" t="s">
        <v>22</v>
      </c>
      <c r="BA10" s="20">
        <v>3.2</v>
      </c>
      <c r="BB10" s="20">
        <v>3.2</v>
      </c>
      <c r="BC10" s="17" t="s">
        <v>21</v>
      </c>
      <c r="BD10" s="17">
        <v>2</v>
      </c>
      <c r="BF10" s="21" t="s">
        <v>23</v>
      </c>
      <c r="BG10" s="22">
        <v>2030</v>
      </c>
      <c r="BH10" s="22" t="s">
        <v>22</v>
      </c>
      <c r="BI10" s="20">
        <v>3.2</v>
      </c>
      <c r="BJ10" s="20">
        <v>3.2</v>
      </c>
      <c r="BK10" s="17" t="s">
        <v>21</v>
      </c>
      <c r="BL10" s="17">
        <v>2</v>
      </c>
      <c r="BN10" s="21" t="s">
        <v>23</v>
      </c>
      <c r="BO10" s="22">
        <v>2030</v>
      </c>
      <c r="BP10" s="22" t="s">
        <v>22</v>
      </c>
      <c r="BQ10" s="20">
        <v>3.2</v>
      </c>
      <c r="BR10" s="20">
        <v>3.2</v>
      </c>
      <c r="BS10" s="17" t="s">
        <v>21</v>
      </c>
      <c r="BT10" s="17">
        <v>2</v>
      </c>
      <c r="BV10" s="21" t="s">
        <v>23</v>
      </c>
      <c r="BW10" s="22">
        <v>2030</v>
      </c>
      <c r="BX10" s="22" t="s">
        <v>22</v>
      </c>
      <c r="BY10" s="20">
        <v>3.2</v>
      </c>
      <c r="BZ10" s="20">
        <v>3.2</v>
      </c>
      <c r="CA10" s="17" t="s">
        <v>21</v>
      </c>
      <c r="CB10" s="17">
        <v>2</v>
      </c>
    </row>
    <row r="11" spans="2:80" ht="15" thickBot="1" x14ac:dyDescent="0.35">
      <c r="B11" s="23" t="s">
        <v>20</v>
      </c>
      <c r="C11" s="24">
        <v>2040</v>
      </c>
      <c r="D11" s="24"/>
      <c r="E11" s="20">
        <v>3.65</v>
      </c>
      <c r="F11" s="20">
        <v>3.65</v>
      </c>
      <c r="G11" s="17" t="s">
        <v>21</v>
      </c>
      <c r="H11" s="17">
        <v>2</v>
      </c>
      <c r="J11" s="23" t="s">
        <v>20</v>
      </c>
      <c r="K11" s="24">
        <v>2040</v>
      </c>
      <c r="L11" s="24"/>
      <c r="M11" s="20">
        <v>3.65</v>
      </c>
      <c r="N11" s="20">
        <v>3.65</v>
      </c>
      <c r="O11" s="17" t="s">
        <v>21</v>
      </c>
      <c r="P11" s="17">
        <v>2</v>
      </c>
      <c r="R11" s="23" t="s">
        <v>20</v>
      </c>
      <c r="S11" s="24">
        <v>2040</v>
      </c>
      <c r="T11" s="24"/>
      <c r="U11" s="20">
        <v>3.65</v>
      </c>
      <c r="V11" s="20">
        <v>3.65</v>
      </c>
      <c r="W11" s="17" t="s">
        <v>21</v>
      </c>
      <c r="X11" s="17">
        <v>2</v>
      </c>
      <c r="Z11" s="23" t="s">
        <v>20</v>
      </c>
      <c r="AA11" s="24">
        <v>2040</v>
      </c>
      <c r="AB11" s="24" t="s">
        <v>22</v>
      </c>
      <c r="AC11" s="20">
        <v>3.65</v>
      </c>
      <c r="AD11" s="20">
        <v>3.65</v>
      </c>
      <c r="AE11" s="17" t="s">
        <v>21</v>
      </c>
      <c r="AF11" s="17">
        <v>2</v>
      </c>
      <c r="AH11" s="23" t="s">
        <v>20</v>
      </c>
      <c r="AI11" s="24">
        <v>2040</v>
      </c>
      <c r="AJ11" s="24" t="s">
        <v>22</v>
      </c>
      <c r="AK11" s="20">
        <v>3.65</v>
      </c>
      <c r="AL11" s="20">
        <v>3.65</v>
      </c>
      <c r="AM11" s="17" t="s">
        <v>21</v>
      </c>
      <c r="AN11" s="17">
        <v>2</v>
      </c>
      <c r="AP11" s="23" t="s">
        <v>20</v>
      </c>
      <c r="AQ11" s="24">
        <v>2040</v>
      </c>
      <c r="AR11" s="24" t="s">
        <v>22</v>
      </c>
      <c r="AS11" s="20">
        <v>3.65</v>
      </c>
      <c r="AT11" s="20">
        <v>3.65</v>
      </c>
      <c r="AU11" s="17" t="s">
        <v>21</v>
      </c>
      <c r="AV11" s="17">
        <v>2</v>
      </c>
      <c r="AX11" s="23" t="s">
        <v>20</v>
      </c>
      <c r="AY11" s="24">
        <v>2040</v>
      </c>
      <c r="AZ11" s="24" t="s">
        <v>22</v>
      </c>
      <c r="BA11" s="20">
        <v>3.65</v>
      </c>
      <c r="BB11" s="20">
        <v>3.65</v>
      </c>
      <c r="BC11" s="17" t="s">
        <v>21</v>
      </c>
      <c r="BD11" s="17">
        <v>2</v>
      </c>
      <c r="BF11" s="23" t="s">
        <v>20</v>
      </c>
      <c r="BG11" s="24">
        <v>2040</v>
      </c>
      <c r="BH11" s="24" t="s">
        <v>22</v>
      </c>
      <c r="BI11" s="20">
        <v>3.65</v>
      </c>
      <c r="BJ11" s="20">
        <v>3.65</v>
      </c>
      <c r="BK11" s="17" t="s">
        <v>21</v>
      </c>
      <c r="BL11" s="17">
        <v>2</v>
      </c>
      <c r="BN11" s="23" t="s">
        <v>20</v>
      </c>
      <c r="BO11" s="24">
        <v>2040</v>
      </c>
      <c r="BP11" s="24" t="s">
        <v>22</v>
      </c>
      <c r="BQ11" s="20">
        <v>3.65</v>
      </c>
      <c r="BR11" s="20">
        <v>3.65</v>
      </c>
      <c r="BS11" s="17" t="s">
        <v>21</v>
      </c>
      <c r="BT11" s="17">
        <v>2</v>
      </c>
      <c r="BV11" s="23" t="s">
        <v>20</v>
      </c>
      <c r="BW11" s="24">
        <v>2040</v>
      </c>
      <c r="BX11" s="24" t="s">
        <v>22</v>
      </c>
      <c r="BY11" s="20">
        <v>3.65</v>
      </c>
      <c r="BZ11" s="20">
        <v>3.65</v>
      </c>
      <c r="CA11" s="17" t="s">
        <v>21</v>
      </c>
      <c r="CB11" s="17">
        <v>2</v>
      </c>
    </row>
    <row r="12" spans="2:80" ht="15" thickBot="1" x14ac:dyDescent="0.35">
      <c r="B12" s="23" t="s">
        <v>23</v>
      </c>
      <c r="C12" s="24">
        <v>2040</v>
      </c>
      <c r="D12" s="24"/>
      <c r="E12" s="20">
        <v>3.35</v>
      </c>
      <c r="F12" s="20">
        <v>3.35</v>
      </c>
      <c r="G12" s="17" t="s">
        <v>21</v>
      </c>
      <c r="H12" s="17">
        <v>2</v>
      </c>
      <c r="J12" s="23" t="s">
        <v>23</v>
      </c>
      <c r="K12" s="24">
        <v>2040</v>
      </c>
      <c r="L12" s="24"/>
      <c r="M12" s="20">
        <v>3.35</v>
      </c>
      <c r="N12" s="20">
        <v>3.35</v>
      </c>
      <c r="O12" s="17" t="s">
        <v>21</v>
      </c>
      <c r="P12" s="17">
        <v>2</v>
      </c>
      <c r="R12" s="23" t="s">
        <v>23</v>
      </c>
      <c r="S12" s="24">
        <v>2040</v>
      </c>
      <c r="T12" s="24"/>
      <c r="U12" s="20">
        <v>3.35</v>
      </c>
      <c r="V12" s="20">
        <v>3.35</v>
      </c>
      <c r="W12" s="17" t="s">
        <v>21</v>
      </c>
      <c r="X12" s="17">
        <v>2</v>
      </c>
      <c r="Z12" s="23" t="s">
        <v>23</v>
      </c>
      <c r="AA12" s="24">
        <v>2040</v>
      </c>
      <c r="AB12" s="24" t="s">
        <v>22</v>
      </c>
      <c r="AC12" s="20">
        <v>3.35</v>
      </c>
      <c r="AD12" s="20">
        <v>3.35</v>
      </c>
      <c r="AE12" s="17" t="s">
        <v>21</v>
      </c>
      <c r="AF12" s="17">
        <v>2</v>
      </c>
      <c r="AH12" s="23" t="s">
        <v>23</v>
      </c>
      <c r="AI12" s="24">
        <v>2040</v>
      </c>
      <c r="AJ12" s="24" t="s">
        <v>22</v>
      </c>
      <c r="AK12" s="20">
        <v>3.35</v>
      </c>
      <c r="AL12" s="20">
        <v>3.35</v>
      </c>
      <c r="AM12" s="17" t="s">
        <v>21</v>
      </c>
      <c r="AN12" s="17">
        <v>2</v>
      </c>
      <c r="AP12" s="23" t="s">
        <v>23</v>
      </c>
      <c r="AQ12" s="24">
        <v>2040</v>
      </c>
      <c r="AR12" s="24" t="s">
        <v>22</v>
      </c>
      <c r="AS12" s="20">
        <v>3.35</v>
      </c>
      <c r="AT12" s="20">
        <v>3.35</v>
      </c>
      <c r="AU12" s="17" t="s">
        <v>21</v>
      </c>
      <c r="AV12" s="17">
        <v>2</v>
      </c>
      <c r="AX12" s="23" t="s">
        <v>23</v>
      </c>
      <c r="AY12" s="24">
        <v>2040</v>
      </c>
      <c r="AZ12" s="24" t="s">
        <v>22</v>
      </c>
      <c r="BA12" s="20">
        <v>3.35</v>
      </c>
      <c r="BB12" s="20">
        <v>3.35</v>
      </c>
      <c r="BC12" s="17" t="s">
        <v>21</v>
      </c>
      <c r="BD12" s="17">
        <v>2</v>
      </c>
      <c r="BF12" s="23" t="s">
        <v>23</v>
      </c>
      <c r="BG12" s="24">
        <v>2040</v>
      </c>
      <c r="BH12" s="24" t="s">
        <v>22</v>
      </c>
      <c r="BI12" s="20">
        <v>3.35</v>
      </c>
      <c r="BJ12" s="20">
        <v>3.35</v>
      </c>
      <c r="BK12" s="17" t="s">
        <v>21</v>
      </c>
      <c r="BL12" s="17">
        <v>2</v>
      </c>
      <c r="BN12" s="23" t="s">
        <v>23</v>
      </c>
      <c r="BO12" s="24">
        <v>2040</v>
      </c>
      <c r="BP12" s="24" t="s">
        <v>22</v>
      </c>
      <c r="BQ12" s="20">
        <v>3.35</v>
      </c>
      <c r="BR12" s="20">
        <v>3.35</v>
      </c>
      <c r="BS12" s="17" t="s">
        <v>21</v>
      </c>
      <c r="BT12" s="17">
        <v>2</v>
      </c>
      <c r="BV12" s="23" t="s">
        <v>23</v>
      </c>
      <c r="BW12" s="24">
        <v>2040</v>
      </c>
      <c r="BX12" s="24" t="s">
        <v>22</v>
      </c>
      <c r="BY12" s="20">
        <v>3.35</v>
      </c>
      <c r="BZ12" s="20">
        <v>3.35</v>
      </c>
      <c r="CA12" s="17" t="s">
        <v>21</v>
      </c>
      <c r="CB12" s="17">
        <v>2</v>
      </c>
    </row>
    <row r="13" spans="2:80" ht="15" thickBot="1" x14ac:dyDescent="0.35">
      <c r="B13" s="13" t="s">
        <v>24</v>
      </c>
      <c r="C13" s="14" t="s">
        <v>17</v>
      </c>
      <c r="D13" s="15" t="s">
        <v>25</v>
      </c>
      <c r="E13" s="25">
        <v>18</v>
      </c>
      <c r="F13" s="25">
        <v>18</v>
      </c>
      <c r="G13" s="12"/>
      <c r="H13" s="17"/>
      <c r="J13" s="13" t="s">
        <v>24</v>
      </c>
      <c r="K13" s="14" t="s">
        <v>17</v>
      </c>
      <c r="L13" s="15" t="s">
        <v>25</v>
      </c>
      <c r="M13" s="25">
        <v>18</v>
      </c>
      <c r="N13" s="25">
        <v>18</v>
      </c>
      <c r="O13" s="12"/>
      <c r="P13" s="17"/>
      <c r="R13" s="13" t="s">
        <v>24</v>
      </c>
      <c r="S13" s="14" t="s">
        <v>17</v>
      </c>
      <c r="T13" s="15" t="s">
        <v>25</v>
      </c>
      <c r="U13" s="25">
        <v>18</v>
      </c>
      <c r="V13" s="25">
        <v>18</v>
      </c>
      <c r="W13" s="12"/>
      <c r="X13" s="17"/>
      <c r="Z13" s="13" t="s">
        <v>24</v>
      </c>
      <c r="AA13" s="14" t="s">
        <v>17</v>
      </c>
      <c r="AB13" s="15" t="s">
        <v>25</v>
      </c>
      <c r="AC13" s="25">
        <v>18</v>
      </c>
      <c r="AD13" s="25">
        <v>18</v>
      </c>
      <c r="AE13" s="12"/>
      <c r="AF13" s="17"/>
      <c r="AH13" s="13" t="s">
        <v>24</v>
      </c>
      <c r="AI13" s="14" t="s">
        <v>17</v>
      </c>
      <c r="AJ13" s="15" t="s">
        <v>25</v>
      </c>
      <c r="AK13" s="25">
        <v>18</v>
      </c>
      <c r="AL13" s="25">
        <v>18</v>
      </c>
      <c r="AM13" s="12"/>
      <c r="AN13" s="17"/>
      <c r="AP13" s="13" t="s">
        <v>24</v>
      </c>
      <c r="AQ13" s="14" t="s">
        <v>17</v>
      </c>
      <c r="AR13" s="15" t="s">
        <v>25</v>
      </c>
      <c r="AS13" s="25">
        <v>18</v>
      </c>
      <c r="AT13" s="25">
        <v>18</v>
      </c>
      <c r="AU13" s="12"/>
      <c r="AV13" s="17"/>
      <c r="AX13" s="13" t="s">
        <v>24</v>
      </c>
      <c r="AY13" s="14" t="s">
        <v>17</v>
      </c>
      <c r="AZ13" s="15" t="s">
        <v>25</v>
      </c>
      <c r="BA13" s="25">
        <v>18</v>
      </c>
      <c r="BB13" s="25">
        <v>18</v>
      </c>
      <c r="BC13" s="12"/>
      <c r="BD13" s="17"/>
      <c r="BF13" s="13" t="s">
        <v>24</v>
      </c>
      <c r="BG13" s="14" t="s">
        <v>17</v>
      </c>
      <c r="BH13" s="15" t="s">
        <v>25</v>
      </c>
      <c r="BI13" s="25">
        <v>18</v>
      </c>
      <c r="BJ13" s="25">
        <v>18</v>
      </c>
      <c r="BK13" s="12"/>
      <c r="BL13" s="17"/>
      <c r="BN13" s="13" t="s">
        <v>24</v>
      </c>
      <c r="BO13" s="14" t="s">
        <v>17</v>
      </c>
      <c r="BP13" s="15" t="s">
        <v>25</v>
      </c>
      <c r="BQ13" s="25">
        <v>18</v>
      </c>
      <c r="BR13" s="25">
        <v>18</v>
      </c>
      <c r="BS13" s="12"/>
      <c r="BT13" s="17"/>
      <c r="BV13" s="13" t="s">
        <v>24</v>
      </c>
      <c r="BW13" s="14" t="s">
        <v>17</v>
      </c>
      <c r="BX13" s="15" t="s">
        <v>25</v>
      </c>
      <c r="BY13" s="25">
        <v>18</v>
      </c>
      <c r="BZ13" s="25">
        <v>18</v>
      </c>
      <c r="CA13" s="12"/>
      <c r="CB13" s="17"/>
    </row>
    <row r="14" spans="2:80" ht="15" thickBot="1" x14ac:dyDescent="0.35">
      <c r="B14" s="26" t="s">
        <v>26</v>
      </c>
      <c r="C14" s="27"/>
      <c r="D14" s="27"/>
      <c r="E14" s="28"/>
      <c r="F14" s="28"/>
      <c r="G14" s="28"/>
      <c r="H14" s="29"/>
      <c r="J14" s="26" t="s">
        <v>26</v>
      </c>
      <c r="K14" s="27"/>
      <c r="L14" s="27"/>
      <c r="M14" s="28"/>
      <c r="N14" s="28"/>
      <c r="O14" s="28"/>
      <c r="P14" s="29"/>
      <c r="R14" s="26" t="s">
        <v>26</v>
      </c>
      <c r="S14" s="27"/>
      <c r="T14" s="27"/>
      <c r="U14" s="28"/>
      <c r="V14" s="28"/>
      <c r="W14" s="28"/>
      <c r="X14" s="29"/>
      <c r="Z14" s="26" t="s">
        <v>26</v>
      </c>
      <c r="AA14" s="27"/>
      <c r="AB14" s="27"/>
      <c r="AC14" s="28"/>
      <c r="AD14" s="28"/>
      <c r="AE14" s="28"/>
      <c r="AF14" s="29"/>
      <c r="AH14" s="26" t="s">
        <v>26</v>
      </c>
      <c r="AI14" s="27"/>
      <c r="AJ14" s="27"/>
      <c r="AK14" s="28"/>
      <c r="AL14" s="28"/>
      <c r="AM14" s="28"/>
      <c r="AN14" s="29"/>
      <c r="AP14" s="26" t="s">
        <v>26</v>
      </c>
      <c r="AQ14" s="27"/>
      <c r="AR14" s="27"/>
      <c r="AS14" s="28"/>
      <c r="AT14" s="28"/>
      <c r="AU14" s="28"/>
      <c r="AV14" s="29"/>
      <c r="AX14" s="26" t="s">
        <v>26</v>
      </c>
      <c r="AY14" s="27"/>
      <c r="AZ14" s="27"/>
      <c r="BA14" s="28"/>
      <c r="BB14" s="28"/>
      <c r="BC14" s="28"/>
      <c r="BD14" s="29"/>
      <c r="BF14" s="26" t="s">
        <v>26</v>
      </c>
      <c r="BG14" s="27"/>
      <c r="BH14" s="27"/>
      <c r="BI14" s="28"/>
      <c r="BJ14" s="28"/>
      <c r="BK14" s="28"/>
      <c r="BL14" s="29"/>
      <c r="BN14" s="26" t="s">
        <v>26</v>
      </c>
      <c r="BO14" s="27"/>
      <c r="BP14" s="27"/>
      <c r="BQ14" s="28"/>
      <c r="BR14" s="28"/>
      <c r="BS14" s="28"/>
      <c r="BT14" s="29"/>
      <c r="BV14" s="26" t="s">
        <v>26</v>
      </c>
      <c r="BW14" s="27"/>
      <c r="BX14" s="27"/>
      <c r="BY14" s="28"/>
      <c r="BZ14" s="28"/>
      <c r="CA14" s="28"/>
      <c r="CB14" s="29"/>
    </row>
    <row r="15" spans="2:80" ht="15" thickBot="1" x14ac:dyDescent="0.35">
      <c r="B15" s="30" t="s">
        <v>27</v>
      </c>
      <c r="C15" s="31">
        <v>2022</v>
      </c>
      <c r="D15" s="31" t="s">
        <v>28</v>
      </c>
      <c r="E15" s="32">
        <v>1865.7776092784402</v>
      </c>
      <c r="F15" s="32">
        <v>1678.5612215741676</v>
      </c>
      <c r="G15" s="33" t="s">
        <v>29</v>
      </c>
      <c r="H15" s="33">
        <v>1</v>
      </c>
      <c r="J15" s="30" t="s">
        <v>27</v>
      </c>
      <c r="K15" s="31">
        <v>2022</v>
      </c>
      <c r="L15" s="31" t="s">
        <v>28</v>
      </c>
      <c r="M15" s="32">
        <v>1616.3919087639545</v>
      </c>
      <c r="N15" s="32">
        <v>1486.2633794230944</v>
      </c>
      <c r="O15" s="33" t="s">
        <v>29</v>
      </c>
      <c r="P15" s="33">
        <v>1</v>
      </c>
      <c r="R15" s="30" t="s">
        <v>27</v>
      </c>
      <c r="S15" s="31">
        <v>2022</v>
      </c>
      <c r="T15" s="31" t="s">
        <v>28</v>
      </c>
      <c r="U15" s="32">
        <v>1454.1994519736547</v>
      </c>
      <c r="V15" s="32">
        <v>1356.3615603398607</v>
      </c>
      <c r="W15" s="33" t="s">
        <v>29</v>
      </c>
      <c r="X15" s="33">
        <v>1</v>
      </c>
      <c r="Z15" s="30" t="s">
        <v>27</v>
      </c>
      <c r="AA15" s="31">
        <v>2022</v>
      </c>
      <c r="AB15" s="31" t="s">
        <v>28</v>
      </c>
      <c r="AC15" s="32">
        <v>1337.1283165468997</v>
      </c>
      <c r="AD15" s="32">
        <v>1259.8265818015857</v>
      </c>
      <c r="AE15" s="33" t="s">
        <v>29</v>
      </c>
      <c r="AF15" s="33">
        <v>1</v>
      </c>
      <c r="AH15" s="30" t="s">
        <v>27</v>
      </c>
      <c r="AI15" s="31">
        <v>2022</v>
      </c>
      <c r="AJ15" s="31" t="s">
        <v>28</v>
      </c>
      <c r="AK15" s="32">
        <v>1247.1669187776733</v>
      </c>
      <c r="AL15" s="32">
        <v>1166.5613704086684</v>
      </c>
      <c r="AM15" s="33" t="s">
        <v>29</v>
      </c>
      <c r="AN15" s="33">
        <v>1</v>
      </c>
      <c r="AP15" s="30" t="s">
        <v>27</v>
      </c>
      <c r="AQ15" s="31">
        <v>2022</v>
      </c>
      <c r="AR15" s="31" t="s">
        <v>28</v>
      </c>
      <c r="AS15" s="32">
        <v>1158.403542360782</v>
      </c>
      <c r="AT15" s="32">
        <v>1091.4342004872533</v>
      </c>
      <c r="AU15" s="33" t="s">
        <v>29</v>
      </c>
      <c r="AV15" s="33">
        <v>1</v>
      </c>
      <c r="AX15" s="30" t="s">
        <v>27</v>
      </c>
      <c r="AY15" s="31">
        <v>2022</v>
      </c>
      <c r="AZ15" s="31" t="s">
        <v>28</v>
      </c>
      <c r="BA15" s="32">
        <v>1085.8697087830833</v>
      </c>
      <c r="BB15" s="32">
        <v>1042.1666845347891</v>
      </c>
      <c r="BC15" s="33" t="s">
        <v>29</v>
      </c>
      <c r="BD15" s="33">
        <v>1</v>
      </c>
      <c r="BF15" s="30" t="s">
        <v>27</v>
      </c>
      <c r="BG15" s="31">
        <v>2022</v>
      </c>
      <c r="BH15" s="31" t="s">
        <v>28</v>
      </c>
      <c r="BI15" s="32">
        <v>1037.9034371805719</v>
      </c>
      <c r="BJ15" s="32">
        <v>1003.5676833315653</v>
      </c>
      <c r="BK15" s="33" t="s">
        <v>29</v>
      </c>
      <c r="BL15" s="33">
        <v>1</v>
      </c>
      <c r="BN15" s="30" t="s">
        <v>27</v>
      </c>
      <c r="BO15" s="31">
        <v>2022</v>
      </c>
      <c r="BP15" s="31" t="s">
        <v>28</v>
      </c>
      <c r="BQ15" s="32">
        <v>1000.13977851013</v>
      </c>
      <c r="BR15" s="32">
        <v>945.54967421766969</v>
      </c>
      <c r="BS15" s="33" t="s">
        <v>29</v>
      </c>
      <c r="BT15" s="33">
        <v>1</v>
      </c>
      <c r="BV15" s="30" t="s">
        <v>27</v>
      </c>
      <c r="BW15" s="31">
        <v>2022</v>
      </c>
      <c r="BX15" s="31" t="s">
        <v>28</v>
      </c>
      <c r="BY15" s="32">
        <v>943.12135300749605</v>
      </c>
      <c r="BZ15" s="32">
        <v>885.22911799285839</v>
      </c>
      <c r="CA15" s="33" t="s">
        <v>29</v>
      </c>
      <c r="CB15" s="33">
        <v>1</v>
      </c>
    </row>
    <row r="16" spans="2:80" ht="15" thickBot="1" x14ac:dyDescent="0.35">
      <c r="B16" s="30" t="s">
        <v>30</v>
      </c>
      <c r="C16" s="31">
        <v>2022</v>
      </c>
      <c r="D16" s="31" t="s">
        <v>31</v>
      </c>
      <c r="E16" s="65">
        <v>0.72263784898905237</v>
      </c>
      <c r="F16" s="66"/>
      <c r="G16" s="33"/>
      <c r="H16" s="33"/>
      <c r="J16" s="30" t="s">
        <v>30</v>
      </c>
      <c r="K16" s="31">
        <v>2022</v>
      </c>
      <c r="L16" s="31" t="s">
        <v>31</v>
      </c>
      <c r="M16" s="65">
        <f>1-M17</f>
        <v>0.77898493155103599</v>
      </c>
      <c r="N16" s="66"/>
      <c r="O16" s="33"/>
      <c r="P16" s="33">
        <v>2</v>
      </c>
      <c r="R16" s="30" t="s">
        <v>30</v>
      </c>
      <c r="S16" s="31">
        <v>2022</v>
      </c>
      <c r="T16" s="31" t="s">
        <v>31</v>
      </c>
      <c r="U16" s="65">
        <v>0.81797594763689485</v>
      </c>
      <c r="V16" s="66"/>
      <c r="W16" s="33"/>
      <c r="X16" s="33">
        <v>2</v>
      </c>
      <c r="Z16" s="30" t="s">
        <v>30</v>
      </c>
      <c r="AA16" s="31">
        <v>2022</v>
      </c>
      <c r="AB16" s="31" t="s">
        <v>31</v>
      </c>
      <c r="AC16" s="65">
        <v>0.88742411777019425</v>
      </c>
      <c r="AD16" s="66"/>
      <c r="AE16" s="33"/>
      <c r="AF16" s="33">
        <v>2</v>
      </c>
      <c r="AH16" s="30" t="s">
        <v>30</v>
      </c>
      <c r="AI16" s="31">
        <v>2022</v>
      </c>
      <c r="AJ16" s="31" t="s">
        <v>31</v>
      </c>
      <c r="AK16" s="65">
        <v>0.92728284692764129</v>
      </c>
      <c r="AL16" s="66"/>
      <c r="AM16" s="33"/>
      <c r="AN16" s="33">
        <v>2</v>
      </c>
      <c r="AP16" s="30" t="s">
        <v>30</v>
      </c>
      <c r="AQ16" s="31">
        <v>2022</v>
      </c>
      <c r="AR16" s="31" t="s">
        <v>31</v>
      </c>
      <c r="AS16" s="65">
        <v>0.94962748847014056</v>
      </c>
      <c r="AT16" s="66"/>
      <c r="AU16" s="33"/>
      <c r="AV16" s="33">
        <v>2</v>
      </c>
      <c r="AX16" s="30" t="s">
        <v>30</v>
      </c>
      <c r="AY16" s="31">
        <v>2022</v>
      </c>
      <c r="AZ16" s="31" t="s">
        <v>31</v>
      </c>
      <c r="BA16" s="65">
        <v>0.94082840338137086</v>
      </c>
      <c r="BB16" s="66"/>
      <c r="BC16" s="33"/>
      <c r="BD16" s="33">
        <v>2</v>
      </c>
      <c r="BF16" s="30" t="s">
        <v>30</v>
      </c>
      <c r="BG16" s="31">
        <v>2022</v>
      </c>
      <c r="BH16" s="31" t="s">
        <v>31</v>
      </c>
      <c r="BI16" s="65">
        <v>0.94872283351648157</v>
      </c>
      <c r="BJ16" s="66">
        <v>-59</v>
      </c>
      <c r="BK16" s="33"/>
      <c r="BL16" s="33">
        <v>2</v>
      </c>
      <c r="BN16" s="30" t="s">
        <v>30</v>
      </c>
      <c r="BO16" s="31">
        <v>2022</v>
      </c>
      <c r="BP16" s="31" t="s">
        <v>31</v>
      </c>
      <c r="BQ16" s="65">
        <v>0.95919392280579951</v>
      </c>
      <c r="BR16" s="66">
        <v>-59</v>
      </c>
      <c r="BS16" s="33"/>
      <c r="BT16" s="33">
        <v>2</v>
      </c>
      <c r="BV16" s="30" t="s">
        <v>30</v>
      </c>
      <c r="BW16" s="31">
        <v>2022</v>
      </c>
      <c r="BX16" s="31" t="s">
        <v>31</v>
      </c>
      <c r="BY16" s="65">
        <v>0.96830841729575223</v>
      </c>
      <c r="BZ16" s="66">
        <v>-59</v>
      </c>
      <c r="CA16" s="33"/>
      <c r="CB16" s="33">
        <v>2</v>
      </c>
    </row>
    <row r="17" spans="2:80" ht="15" thickBot="1" x14ac:dyDescent="0.35">
      <c r="B17" s="18" t="s">
        <v>32</v>
      </c>
      <c r="C17" s="31">
        <v>2022</v>
      </c>
      <c r="D17" s="31" t="s">
        <v>31</v>
      </c>
      <c r="E17" s="65">
        <v>0.27736215101094758</v>
      </c>
      <c r="F17" s="66"/>
      <c r="G17" s="33"/>
      <c r="H17" s="33">
        <v>2</v>
      </c>
      <c r="J17" s="18" t="s">
        <v>32</v>
      </c>
      <c r="K17" s="31">
        <v>2022</v>
      </c>
      <c r="L17" s="31" t="s">
        <v>31</v>
      </c>
      <c r="M17" s="65">
        <v>0.22101506844896401</v>
      </c>
      <c r="N17" s="66"/>
      <c r="O17" s="33"/>
      <c r="P17" s="33"/>
      <c r="R17" s="18" t="s">
        <v>32</v>
      </c>
      <c r="S17" s="31">
        <v>2022</v>
      </c>
      <c r="T17" s="31" t="s">
        <v>31</v>
      </c>
      <c r="U17" s="65">
        <v>0.18202405236310512</v>
      </c>
      <c r="V17" s="66"/>
      <c r="W17" s="33"/>
      <c r="X17" s="33"/>
      <c r="Z17" s="18" t="s">
        <v>32</v>
      </c>
      <c r="AA17" s="31">
        <v>2022</v>
      </c>
      <c r="AB17" s="31" t="s">
        <v>31</v>
      </c>
      <c r="AC17" s="65">
        <v>0.11257588222980573</v>
      </c>
      <c r="AD17" s="66"/>
      <c r="AE17" s="33"/>
      <c r="AF17" s="33"/>
      <c r="AH17" s="18" t="s">
        <v>32</v>
      </c>
      <c r="AI17" s="31">
        <v>2022</v>
      </c>
      <c r="AJ17" s="31" t="s">
        <v>31</v>
      </c>
      <c r="AK17" s="65">
        <v>7.2717153072358667E-2</v>
      </c>
      <c r="AL17" s="66"/>
      <c r="AM17" s="33"/>
      <c r="AN17" s="33"/>
      <c r="AP17" s="18" t="s">
        <v>32</v>
      </c>
      <c r="AQ17" s="31">
        <v>2022</v>
      </c>
      <c r="AR17" s="31" t="s">
        <v>31</v>
      </c>
      <c r="AS17" s="65">
        <v>5.0372511529859464E-2</v>
      </c>
      <c r="AT17" s="66"/>
      <c r="AU17" s="33"/>
      <c r="AV17" s="33"/>
      <c r="AX17" s="18" t="s">
        <v>32</v>
      </c>
      <c r="AY17" s="31">
        <v>2022</v>
      </c>
      <c r="AZ17" s="31" t="s">
        <v>31</v>
      </c>
      <c r="BA17" s="65">
        <v>5.9171596618629141E-2</v>
      </c>
      <c r="BB17" s="66"/>
      <c r="BC17" s="33"/>
      <c r="BD17" s="33"/>
      <c r="BF17" s="18" t="s">
        <v>32</v>
      </c>
      <c r="BG17" s="31">
        <v>2022</v>
      </c>
      <c r="BH17" s="31" t="s">
        <v>31</v>
      </c>
      <c r="BI17" s="65">
        <v>5.1277166483518405E-2</v>
      </c>
      <c r="BJ17" s="66">
        <v>60</v>
      </c>
      <c r="BK17" s="33"/>
      <c r="BL17" s="33"/>
      <c r="BN17" s="18" t="s">
        <v>32</v>
      </c>
      <c r="BO17" s="31">
        <v>2022</v>
      </c>
      <c r="BP17" s="31" t="s">
        <v>31</v>
      </c>
      <c r="BQ17" s="65">
        <v>4.0806077194200437E-2</v>
      </c>
      <c r="BR17" s="66">
        <v>60</v>
      </c>
      <c r="BS17" s="33"/>
      <c r="BT17" s="33"/>
      <c r="BV17" s="18" t="s">
        <v>32</v>
      </c>
      <c r="BW17" s="31">
        <v>2022</v>
      </c>
      <c r="BX17" s="31" t="s">
        <v>31</v>
      </c>
      <c r="BY17" s="65">
        <v>3.1691582704247774E-2</v>
      </c>
      <c r="BZ17" s="66">
        <v>60</v>
      </c>
      <c r="CA17" s="33"/>
      <c r="CB17" s="33"/>
    </row>
    <row r="18" spans="2:80" ht="15" thickBot="1" x14ac:dyDescent="0.35">
      <c r="B18" s="30" t="s">
        <v>33</v>
      </c>
      <c r="C18" s="31">
        <v>2022</v>
      </c>
      <c r="D18" s="31" t="s">
        <v>34</v>
      </c>
      <c r="E18" s="34"/>
      <c r="F18" s="34"/>
      <c r="G18" s="33" t="s">
        <v>35</v>
      </c>
      <c r="H18" s="33"/>
      <c r="J18" s="30" t="s">
        <v>33</v>
      </c>
      <c r="K18" s="31">
        <v>2022</v>
      </c>
      <c r="L18" s="31" t="s">
        <v>34</v>
      </c>
      <c r="M18" s="34"/>
      <c r="N18" s="34"/>
      <c r="O18" s="33" t="s">
        <v>35</v>
      </c>
      <c r="P18" s="33"/>
      <c r="R18" s="30" t="s">
        <v>33</v>
      </c>
      <c r="S18" s="31">
        <v>2022</v>
      </c>
      <c r="T18" s="31" t="s">
        <v>34</v>
      </c>
      <c r="U18" s="34"/>
      <c r="V18" s="34"/>
      <c r="W18" s="33" t="s">
        <v>35</v>
      </c>
      <c r="X18" s="33"/>
      <c r="Z18" s="30" t="s">
        <v>33</v>
      </c>
      <c r="AA18" s="31">
        <v>2022</v>
      </c>
      <c r="AB18" s="31" t="s">
        <v>34</v>
      </c>
      <c r="AC18" s="34"/>
      <c r="AD18" s="34"/>
      <c r="AE18" s="33" t="s">
        <v>35</v>
      </c>
      <c r="AF18" s="33"/>
      <c r="AH18" s="30" t="s">
        <v>33</v>
      </c>
      <c r="AI18" s="31">
        <v>2022</v>
      </c>
      <c r="AJ18" s="31" t="s">
        <v>34</v>
      </c>
      <c r="AK18" s="34"/>
      <c r="AL18" s="34"/>
      <c r="AM18" s="33" t="s">
        <v>35</v>
      </c>
      <c r="AN18" s="33"/>
      <c r="AP18" s="30" t="s">
        <v>33</v>
      </c>
      <c r="AQ18" s="31">
        <v>2022</v>
      </c>
      <c r="AR18" s="31" t="s">
        <v>34</v>
      </c>
      <c r="AS18" s="34"/>
      <c r="AT18" s="34"/>
      <c r="AU18" s="33" t="s">
        <v>35</v>
      </c>
      <c r="AV18" s="33"/>
      <c r="AX18" s="30" t="s">
        <v>33</v>
      </c>
      <c r="AY18" s="31">
        <v>2022</v>
      </c>
      <c r="AZ18" s="31" t="s">
        <v>34</v>
      </c>
      <c r="BA18" s="34"/>
      <c r="BB18" s="34"/>
      <c r="BC18" s="33" t="s">
        <v>35</v>
      </c>
      <c r="BD18" s="33"/>
      <c r="BF18" s="30" t="s">
        <v>33</v>
      </c>
      <c r="BG18" s="31">
        <v>2022</v>
      </c>
      <c r="BH18" s="31" t="s">
        <v>34</v>
      </c>
      <c r="BI18" s="34"/>
      <c r="BJ18" s="34"/>
      <c r="BK18" s="33" t="s">
        <v>35</v>
      </c>
      <c r="BL18" s="33"/>
      <c r="BN18" s="30" t="s">
        <v>33</v>
      </c>
      <c r="BO18" s="31">
        <v>2022</v>
      </c>
      <c r="BP18" s="31" t="s">
        <v>34</v>
      </c>
      <c r="BQ18" s="34"/>
      <c r="BR18" s="34"/>
      <c r="BS18" s="33" t="s">
        <v>35</v>
      </c>
      <c r="BT18" s="33"/>
      <c r="BV18" s="30" t="s">
        <v>33</v>
      </c>
      <c r="BW18" s="31">
        <v>2022</v>
      </c>
      <c r="BX18" s="31" t="s">
        <v>34</v>
      </c>
      <c r="BY18" s="34"/>
      <c r="BZ18" s="34"/>
      <c r="CA18" s="33" t="s">
        <v>35</v>
      </c>
      <c r="CB18" s="33"/>
    </row>
    <row r="19" spans="2:80" ht="15" thickBot="1" x14ac:dyDescent="0.35">
      <c r="B19" s="35" t="s">
        <v>36</v>
      </c>
      <c r="C19" s="31">
        <v>2022</v>
      </c>
      <c r="D19" s="31" t="s">
        <v>37</v>
      </c>
      <c r="E19" s="25">
        <v>350</v>
      </c>
      <c r="F19" s="25">
        <v>350</v>
      </c>
      <c r="G19" s="33"/>
      <c r="H19" s="33">
        <v>3</v>
      </c>
      <c r="J19" s="35" t="s">
        <v>36</v>
      </c>
      <c r="K19" s="31">
        <v>2022</v>
      </c>
      <c r="L19" s="31" t="s">
        <v>37</v>
      </c>
      <c r="M19" s="25">
        <v>350</v>
      </c>
      <c r="N19" s="25">
        <v>350</v>
      </c>
      <c r="O19" s="33"/>
      <c r="P19" s="33">
        <v>3</v>
      </c>
      <c r="R19" s="35" t="s">
        <v>36</v>
      </c>
      <c r="S19" s="31">
        <v>2022</v>
      </c>
      <c r="T19" s="31" t="s">
        <v>37</v>
      </c>
      <c r="U19" s="25">
        <v>350</v>
      </c>
      <c r="V19" s="25">
        <v>350</v>
      </c>
      <c r="W19" s="33"/>
      <c r="X19" s="33">
        <v>3</v>
      </c>
      <c r="Z19" s="35" t="s">
        <v>36</v>
      </c>
      <c r="AA19" s="31">
        <v>2022</v>
      </c>
      <c r="AB19" s="31" t="s">
        <v>37</v>
      </c>
      <c r="AC19" s="25">
        <v>350</v>
      </c>
      <c r="AD19" s="25">
        <v>378</v>
      </c>
      <c r="AE19" s="33"/>
      <c r="AF19" s="33">
        <v>3</v>
      </c>
      <c r="AH19" s="35" t="s">
        <v>36</v>
      </c>
      <c r="AI19" s="31">
        <v>2022</v>
      </c>
      <c r="AJ19" s="31" t="s">
        <v>37</v>
      </c>
      <c r="AK19" s="25">
        <v>393</v>
      </c>
      <c r="AL19" s="25">
        <v>508</v>
      </c>
      <c r="AM19" s="33"/>
      <c r="AN19" s="33">
        <v>3</v>
      </c>
      <c r="AP19" s="35" t="s">
        <v>36</v>
      </c>
      <c r="AQ19" s="31">
        <v>2022</v>
      </c>
      <c r="AR19" s="31" t="s">
        <v>37</v>
      </c>
      <c r="AS19" s="25">
        <v>522</v>
      </c>
      <c r="AT19" s="25">
        <v>655</v>
      </c>
      <c r="AU19" s="33"/>
      <c r="AV19" s="33">
        <v>3</v>
      </c>
      <c r="AX19" s="35" t="s">
        <v>36</v>
      </c>
      <c r="AY19" s="31">
        <v>2022</v>
      </c>
      <c r="AZ19" s="31" t="s">
        <v>37</v>
      </c>
      <c r="BA19" s="25">
        <v>668</v>
      </c>
      <c r="BB19" s="25">
        <v>782</v>
      </c>
      <c r="BC19" s="33"/>
      <c r="BD19" s="33">
        <v>3</v>
      </c>
      <c r="BF19" s="35" t="s">
        <v>36</v>
      </c>
      <c r="BG19" s="31">
        <v>2022</v>
      </c>
      <c r="BH19" s="31" t="s">
        <v>37</v>
      </c>
      <c r="BI19" s="34">
        <v>794</v>
      </c>
      <c r="BJ19" s="34">
        <v>904</v>
      </c>
      <c r="BK19" s="33"/>
      <c r="BL19" s="33">
        <v>3</v>
      </c>
      <c r="BN19" s="35" t="s">
        <v>36</v>
      </c>
      <c r="BO19" s="31">
        <v>2022</v>
      </c>
      <c r="BP19" s="31" t="s">
        <v>37</v>
      </c>
      <c r="BQ19" s="34">
        <v>916</v>
      </c>
      <c r="BR19" s="34">
        <v>1135</v>
      </c>
      <c r="BS19" s="33"/>
      <c r="BT19" s="33">
        <v>3</v>
      </c>
      <c r="BV19" s="35" t="s">
        <v>36</v>
      </c>
      <c r="BW19" s="31">
        <v>2022</v>
      </c>
      <c r="BX19" s="31" t="s">
        <v>37</v>
      </c>
      <c r="BY19" s="34">
        <v>1146</v>
      </c>
      <c r="BZ19" s="34">
        <v>1461</v>
      </c>
      <c r="CA19" s="33"/>
      <c r="CB19" s="33">
        <v>3</v>
      </c>
    </row>
    <row r="20" spans="2:80" ht="15" thickBot="1" x14ac:dyDescent="0.35">
      <c r="B20" s="18" t="s">
        <v>38</v>
      </c>
      <c r="C20" s="31">
        <v>2022</v>
      </c>
      <c r="D20" s="31" t="s">
        <v>39</v>
      </c>
      <c r="E20" s="36"/>
      <c r="F20" s="36"/>
      <c r="G20" s="33"/>
      <c r="H20" s="33"/>
      <c r="J20" s="18" t="s">
        <v>38</v>
      </c>
      <c r="K20" s="31">
        <v>2022</v>
      </c>
      <c r="L20" s="31" t="s">
        <v>39</v>
      </c>
      <c r="M20" s="36"/>
      <c r="N20" s="36"/>
      <c r="O20" s="33"/>
      <c r="P20" s="33"/>
      <c r="R20" s="18" t="s">
        <v>38</v>
      </c>
      <c r="S20" s="31">
        <v>2022</v>
      </c>
      <c r="T20" s="31" t="s">
        <v>39</v>
      </c>
      <c r="U20" s="36"/>
      <c r="V20" s="36"/>
      <c r="W20" s="33"/>
      <c r="X20" s="33"/>
      <c r="Z20" s="18" t="s">
        <v>38</v>
      </c>
      <c r="AA20" s="31">
        <v>2022</v>
      </c>
      <c r="AB20" s="31" t="s">
        <v>39</v>
      </c>
      <c r="AC20" s="36"/>
      <c r="AD20" s="36"/>
      <c r="AE20" s="33"/>
      <c r="AF20" s="33"/>
      <c r="AH20" s="18" t="s">
        <v>38</v>
      </c>
      <c r="AI20" s="31">
        <v>2022</v>
      </c>
      <c r="AJ20" s="31" t="s">
        <v>39</v>
      </c>
      <c r="AK20" s="36"/>
      <c r="AL20" s="36"/>
      <c r="AM20" s="33"/>
      <c r="AN20" s="33"/>
      <c r="AP20" s="18" t="s">
        <v>38</v>
      </c>
      <c r="AQ20" s="31">
        <v>2022</v>
      </c>
      <c r="AR20" s="31" t="s">
        <v>39</v>
      </c>
      <c r="AS20" s="36"/>
      <c r="AT20" s="36"/>
      <c r="AU20" s="33"/>
      <c r="AV20" s="33"/>
      <c r="AX20" s="18" t="s">
        <v>38</v>
      </c>
      <c r="AY20" s="31">
        <v>2022</v>
      </c>
      <c r="AZ20" s="31" t="s">
        <v>39</v>
      </c>
      <c r="BA20" s="36"/>
      <c r="BB20" s="36"/>
      <c r="BC20" s="33"/>
      <c r="BD20" s="33"/>
      <c r="BF20" s="18" t="s">
        <v>38</v>
      </c>
      <c r="BG20" s="31">
        <v>2022</v>
      </c>
      <c r="BH20" s="31" t="s">
        <v>39</v>
      </c>
      <c r="BI20" s="36"/>
      <c r="BJ20" s="36"/>
      <c r="BK20" s="33"/>
      <c r="BL20" s="33"/>
      <c r="BN20" s="18" t="s">
        <v>38</v>
      </c>
      <c r="BO20" s="31">
        <v>2022</v>
      </c>
      <c r="BP20" s="31" t="s">
        <v>39</v>
      </c>
      <c r="BQ20" s="36"/>
      <c r="BR20" s="36"/>
      <c r="BS20" s="33"/>
      <c r="BT20" s="33"/>
      <c r="BV20" s="18" t="s">
        <v>38</v>
      </c>
      <c r="BW20" s="31">
        <v>2022</v>
      </c>
      <c r="BX20" s="31" t="s">
        <v>39</v>
      </c>
      <c r="BY20" s="36"/>
      <c r="BZ20" s="36"/>
      <c r="CA20" s="33"/>
      <c r="CB20" s="33"/>
    </row>
    <row r="21" spans="2:80" ht="15" thickBot="1" x14ac:dyDescent="0.35">
      <c r="B21" s="37" t="s">
        <v>27</v>
      </c>
      <c r="C21" s="38">
        <v>2030</v>
      </c>
      <c r="D21" s="38" t="s">
        <v>28</v>
      </c>
      <c r="E21" s="32">
        <v>1721.6363899440894</v>
      </c>
      <c r="F21" s="32">
        <v>1548.8834614800112</v>
      </c>
      <c r="G21" s="33" t="s">
        <v>40</v>
      </c>
      <c r="H21" s="33">
        <v>1</v>
      </c>
      <c r="J21" s="37" t="s">
        <v>27</v>
      </c>
      <c r="K21" s="38">
        <v>2030</v>
      </c>
      <c r="L21" s="38" t="s">
        <v>28</v>
      </c>
      <c r="M21" s="39">
        <v>1491.5170579281573</v>
      </c>
      <c r="N21" s="39">
        <v>1371.4416478851708</v>
      </c>
      <c r="O21" s="33" t="s">
        <v>40</v>
      </c>
      <c r="P21" s="33">
        <v>1</v>
      </c>
      <c r="R21" s="37" t="s">
        <v>27</v>
      </c>
      <c r="S21" s="38">
        <v>2030</v>
      </c>
      <c r="T21" s="38" t="s">
        <v>28</v>
      </c>
      <c r="U21" s="39">
        <v>1341.8548289486787</v>
      </c>
      <c r="V21" s="39">
        <v>1251.5754335295815</v>
      </c>
      <c r="W21" s="33" t="s">
        <v>40</v>
      </c>
      <c r="X21" s="33">
        <v>1</v>
      </c>
      <c r="Z21" s="37" t="s">
        <v>27</v>
      </c>
      <c r="AA21" s="38">
        <v>2030</v>
      </c>
      <c r="AB21" s="38" t="s">
        <v>28</v>
      </c>
      <c r="AC21" s="39">
        <v>1233.8280598629879</v>
      </c>
      <c r="AD21" s="39">
        <v>1162.4982942566751</v>
      </c>
      <c r="AE21" s="33" t="s">
        <v>40</v>
      </c>
      <c r="AF21" s="33">
        <v>1</v>
      </c>
      <c r="AH21" s="37" t="s">
        <v>27</v>
      </c>
      <c r="AI21" s="38">
        <v>2030</v>
      </c>
      <c r="AJ21" s="38" t="s">
        <v>28</v>
      </c>
      <c r="AK21" s="39">
        <v>1150.8166573681146</v>
      </c>
      <c r="AL21" s="39">
        <v>1076.4383152691623</v>
      </c>
      <c r="AM21" s="33" t="s">
        <v>40</v>
      </c>
      <c r="AN21" s="33">
        <v>1</v>
      </c>
      <c r="AP21" s="37" t="s">
        <v>27</v>
      </c>
      <c r="AQ21" s="38">
        <v>2030</v>
      </c>
      <c r="AR21" s="38" t="s">
        <v>28</v>
      </c>
      <c r="AS21" s="39">
        <v>1068.9107227199199</v>
      </c>
      <c r="AT21" s="39">
        <v>1007.1151178167917</v>
      </c>
      <c r="AU21" s="33" t="s">
        <v>40</v>
      </c>
      <c r="AV21" s="33">
        <v>1</v>
      </c>
      <c r="AX21" s="37" t="s">
        <v>27</v>
      </c>
      <c r="AY21" s="38">
        <v>2030</v>
      </c>
      <c r="AZ21" s="38" t="s">
        <v>28</v>
      </c>
      <c r="BA21" s="39">
        <v>1001.9805126195806</v>
      </c>
      <c r="BB21" s="39">
        <v>961.65377886401234</v>
      </c>
      <c r="BC21" s="33" t="s">
        <v>40</v>
      </c>
      <c r="BD21" s="33">
        <v>1</v>
      </c>
      <c r="BF21" s="37" t="s">
        <v>27</v>
      </c>
      <c r="BG21" s="38">
        <v>2030</v>
      </c>
      <c r="BH21" s="38" t="s">
        <v>28</v>
      </c>
      <c r="BI21" s="39">
        <v>957.7198899868747</v>
      </c>
      <c r="BJ21" s="40">
        <v>926.03675529352074</v>
      </c>
      <c r="BK21" s="33" t="s">
        <v>40</v>
      </c>
      <c r="BL21" s="33">
        <v>1</v>
      </c>
      <c r="BN21" s="37" t="s">
        <v>27</v>
      </c>
      <c r="BO21" s="38">
        <v>2030</v>
      </c>
      <c r="BP21" s="38" t="s">
        <v>28</v>
      </c>
      <c r="BQ21" s="39">
        <v>922.8736743065374</v>
      </c>
      <c r="BR21" s="40">
        <v>872.50094520240293</v>
      </c>
      <c r="BS21" s="33" t="s">
        <v>40</v>
      </c>
      <c r="BT21" s="33">
        <v>1</v>
      </c>
      <c r="BV21" s="37" t="s">
        <v>27</v>
      </c>
      <c r="BW21" s="38">
        <v>2030</v>
      </c>
      <c r="BX21" s="38" t="s">
        <v>28</v>
      </c>
      <c r="BY21" s="39">
        <v>870.26022468934832</v>
      </c>
      <c r="BZ21" s="40">
        <v>816.84047198101723</v>
      </c>
      <c r="CA21" s="33" t="s">
        <v>40</v>
      </c>
      <c r="CB21" s="33">
        <v>1</v>
      </c>
    </row>
    <row r="22" spans="2:80" ht="15" thickBot="1" x14ac:dyDescent="0.35">
      <c r="B22" s="37" t="s">
        <v>30</v>
      </c>
      <c r="C22" s="38">
        <v>2030</v>
      </c>
      <c r="D22" s="38" t="s">
        <v>31</v>
      </c>
      <c r="E22" s="65">
        <v>0.67233399788959658</v>
      </c>
      <c r="F22" s="66"/>
      <c r="G22" s="33"/>
      <c r="H22" s="33" t="s">
        <v>41</v>
      </c>
      <c r="J22" s="37" t="s">
        <v>30</v>
      </c>
      <c r="K22" s="38">
        <v>2030</v>
      </c>
      <c r="L22" s="38" t="s">
        <v>31</v>
      </c>
      <c r="M22" s="65">
        <f>1-M23</f>
        <v>0.86126920691011288</v>
      </c>
      <c r="N22" s="66"/>
      <c r="O22" s="33"/>
      <c r="P22" s="33" t="s">
        <v>41</v>
      </c>
      <c r="R22" s="37" t="s">
        <v>30</v>
      </c>
      <c r="S22" s="38">
        <v>2030</v>
      </c>
      <c r="T22" s="38" t="s">
        <v>31</v>
      </c>
      <c r="U22" s="65">
        <v>0.77969165478533942</v>
      </c>
      <c r="V22" s="66"/>
      <c r="W22" s="33"/>
      <c r="X22" s="33" t="s">
        <v>41</v>
      </c>
      <c r="Z22" s="37" t="s">
        <v>30</v>
      </c>
      <c r="AA22" s="38">
        <v>2030</v>
      </c>
      <c r="AB22" s="38" t="s">
        <v>31</v>
      </c>
      <c r="AC22" s="65">
        <v>0.86126920691011288</v>
      </c>
      <c r="AD22" s="66"/>
      <c r="AE22" s="33"/>
      <c r="AF22" s="33" t="s">
        <v>41</v>
      </c>
      <c r="AH22" s="37" t="s">
        <v>30</v>
      </c>
      <c r="AI22" s="38">
        <v>2030</v>
      </c>
      <c r="AJ22" s="38" t="s">
        <v>31</v>
      </c>
      <c r="AK22" s="65">
        <v>0.90944339507443117</v>
      </c>
      <c r="AL22" s="66"/>
      <c r="AM22" s="33"/>
      <c r="AN22" s="33" t="s">
        <v>41</v>
      </c>
      <c r="AP22" s="37" t="s">
        <v>30</v>
      </c>
      <c r="AQ22" s="38">
        <v>2030</v>
      </c>
      <c r="AR22" s="38" t="s">
        <v>31</v>
      </c>
      <c r="AS22" s="65">
        <v>0.93689672958346359</v>
      </c>
      <c r="AT22" s="66"/>
      <c r="AU22" s="33"/>
      <c r="AV22" s="33" t="s">
        <v>41</v>
      </c>
      <c r="AX22" s="37" t="s">
        <v>30</v>
      </c>
      <c r="AY22" s="38">
        <v>2030</v>
      </c>
      <c r="AZ22" s="38" t="s">
        <v>31</v>
      </c>
      <c r="BA22" s="65">
        <v>0.93689672958346359</v>
      </c>
      <c r="BB22" s="66"/>
      <c r="BC22" s="33"/>
      <c r="BD22" s="33" t="s">
        <v>41</v>
      </c>
      <c r="BF22" s="37" t="s">
        <v>30</v>
      </c>
      <c r="BG22" s="38">
        <v>2030</v>
      </c>
      <c r="BH22" s="38" t="s">
        <v>31</v>
      </c>
      <c r="BI22" s="65">
        <v>0.93577890122198293</v>
      </c>
      <c r="BJ22" s="66">
        <v>1</v>
      </c>
      <c r="BK22" s="33"/>
      <c r="BL22" s="33" t="s">
        <v>41</v>
      </c>
      <c r="BN22" s="37" t="s">
        <v>30</v>
      </c>
      <c r="BO22" s="38">
        <v>2030</v>
      </c>
      <c r="BP22" s="38" t="s">
        <v>31</v>
      </c>
      <c r="BQ22" s="65">
        <v>0.94875042938982346</v>
      </c>
      <c r="BR22" s="66">
        <v>1</v>
      </c>
      <c r="BS22" s="33"/>
      <c r="BT22" s="33" t="s">
        <v>41</v>
      </c>
      <c r="BV22" s="37" t="s">
        <v>30</v>
      </c>
      <c r="BW22" s="38">
        <v>2030</v>
      </c>
      <c r="BX22" s="38" t="s">
        <v>31</v>
      </c>
      <c r="BY22" s="65">
        <v>0.9601005633781744</v>
      </c>
      <c r="BZ22" s="66">
        <v>1</v>
      </c>
      <c r="CA22" s="33"/>
      <c r="CB22" s="33" t="s">
        <v>41</v>
      </c>
    </row>
    <row r="23" spans="2:80" ht="15" thickBot="1" x14ac:dyDescent="0.35">
      <c r="B23" s="21" t="s">
        <v>32</v>
      </c>
      <c r="C23" s="38">
        <v>2030</v>
      </c>
      <c r="D23" s="38" t="s">
        <v>31</v>
      </c>
      <c r="E23" s="65">
        <v>0.32766600211040336</v>
      </c>
      <c r="F23" s="66"/>
      <c r="G23" s="33"/>
      <c r="H23" s="33"/>
      <c r="J23" s="21" t="s">
        <v>32</v>
      </c>
      <c r="K23" s="38">
        <v>2030</v>
      </c>
      <c r="L23" s="38" t="s">
        <v>31</v>
      </c>
      <c r="M23" s="65">
        <f>'[1]Luft-WP Monoblock'!Q26</f>
        <v>0.13873079308988712</v>
      </c>
      <c r="N23" s="66"/>
      <c r="O23" s="33"/>
      <c r="P23" s="33"/>
      <c r="R23" s="21" t="s">
        <v>32</v>
      </c>
      <c r="S23" s="38">
        <v>2030</v>
      </c>
      <c r="T23" s="38" t="s">
        <v>31</v>
      </c>
      <c r="U23" s="65">
        <v>0.22030834521466056</v>
      </c>
      <c r="V23" s="66"/>
      <c r="W23" s="33"/>
      <c r="X23" s="33"/>
      <c r="Z23" s="21" t="s">
        <v>32</v>
      </c>
      <c r="AA23" s="38">
        <v>2030</v>
      </c>
      <c r="AB23" s="38" t="s">
        <v>31</v>
      </c>
      <c r="AC23" s="65">
        <v>0.13873079308988712</v>
      </c>
      <c r="AD23" s="66"/>
      <c r="AE23" s="33"/>
      <c r="AF23" s="33"/>
      <c r="AH23" s="21" t="s">
        <v>32</v>
      </c>
      <c r="AI23" s="38">
        <v>2030</v>
      </c>
      <c r="AJ23" s="38" t="s">
        <v>31</v>
      </c>
      <c r="AK23" s="65">
        <v>9.0556604925568787E-2</v>
      </c>
      <c r="AL23" s="66"/>
      <c r="AM23" s="33"/>
      <c r="AN23" s="33"/>
      <c r="AP23" s="21" t="s">
        <v>32</v>
      </c>
      <c r="AQ23" s="38">
        <v>2030</v>
      </c>
      <c r="AR23" s="38" t="s">
        <v>31</v>
      </c>
      <c r="AS23" s="65">
        <v>6.3103270416536364E-2</v>
      </c>
      <c r="AT23" s="66"/>
      <c r="AU23" s="33"/>
      <c r="AV23" s="33"/>
      <c r="AX23" s="21" t="s">
        <v>32</v>
      </c>
      <c r="AY23" s="38">
        <v>2030</v>
      </c>
      <c r="AZ23" s="38" t="s">
        <v>31</v>
      </c>
      <c r="BA23" s="65">
        <v>6.3103270416536364E-2</v>
      </c>
      <c r="BB23" s="66"/>
      <c r="BC23" s="33"/>
      <c r="BD23" s="33"/>
      <c r="BF23" s="21" t="s">
        <v>32</v>
      </c>
      <c r="BG23" s="38">
        <v>2030</v>
      </c>
      <c r="BH23" s="38" t="s">
        <v>31</v>
      </c>
      <c r="BI23" s="65">
        <v>6.4221098778017086E-2</v>
      </c>
      <c r="BJ23" s="66">
        <v>0</v>
      </c>
      <c r="BK23" s="33"/>
      <c r="BL23" s="33"/>
      <c r="BN23" s="21" t="s">
        <v>32</v>
      </c>
      <c r="BO23" s="38">
        <v>2030</v>
      </c>
      <c r="BP23" s="38" t="s">
        <v>31</v>
      </c>
      <c r="BQ23" s="65">
        <v>5.1249570610176591E-2</v>
      </c>
      <c r="BR23" s="66">
        <v>0</v>
      </c>
      <c r="BS23" s="33"/>
      <c r="BT23" s="33"/>
      <c r="BV23" s="21" t="s">
        <v>32</v>
      </c>
      <c r="BW23" s="38">
        <v>2030</v>
      </c>
      <c r="BX23" s="38" t="s">
        <v>31</v>
      </c>
      <c r="BY23" s="65">
        <v>3.9899436621825643E-2</v>
      </c>
      <c r="BZ23" s="66">
        <v>0</v>
      </c>
      <c r="CA23" s="33"/>
      <c r="CB23" s="33"/>
    </row>
    <row r="24" spans="2:80" ht="15" thickBot="1" x14ac:dyDescent="0.35">
      <c r="B24" s="37" t="s">
        <v>33</v>
      </c>
      <c r="C24" s="38">
        <v>2030</v>
      </c>
      <c r="D24" s="38" t="s">
        <v>34</v>
      </c>
      <c r="E24" s="34"/>
      <c r="F24" s="34"/>
      <c r="G24" s="33" t="s">
        <v>35</v>
      </c>
      <c r="H24" s="33"/>
      <c r="J24" s="37" t="s">
        <v>33</v>
      </c>
      <c r="K24" s="38">
        <v>2030</v>
      </c>
      <c r="L24" s="38" t="s">
        <v>34</v>
      </c>
      <c r="M24" s="41"/>
      <c r="N24" s="41"/>
      <c r="O24" s="33" t="s">
        <v>35</v>
      </c>
      <c r="P24" s="33"/>
      <c r="R24" s="37" t="s">
        <v>33</v>
      </c>
      <c r="S24" s="38">
        <v>2030</v>
      </c>
      <c r="T24" s="38" t="s">
        <v>34</v>
      </c>
      <c r="U24" s="41"/>
      <c r="V24" s="41"/>
      <c r="W24" s="33" t="s">
        <v>35</v>
      </c>
      <c r="X24" s="33"/>
      <c r="Z24" s="37" t="s">
        <v>33</v>
      </c>
      <c r="AA24" s="38">
        <v>2030</v>
      </c>
      <c r="AB24" s="38" t="s">
        <v>34</v>
      </c>
      <c r="AC24" s="41"/>
      <c r="AD24" s="41"/>
      <c r="AE24" s="33" t="s">
        <v>35</v>
      </c>
      <c r="AF24" s="33"/>
      <c r="AH24" s="37" t="s">
        <v>33</v>
      </c>
      <c r="AI24" s="38">
        <v>2030</v>
      </c>
      <c r="AJ24" s="38" t="s">
        <v>34</v>
      </c>
      <c r="AK24" s="41"/>
      <c r="AL24" s="41"/>
      <c r="AM24" s="33" t="s">
        <v>35</v>
      </c>
      <c r="AN24" s="33"/>
      <c r="AP24" s="37" t="s">
        <v>33</v>
      </c>
      <c r="AQ24" s="38">
        <v>2030</v>
      </c>
      <c r="AR24" s="38" t="s">
        <v>34</v>
      </c>
      <c r="AS24" s="41"/>
      <c r="AT24" s="41"/>
      <c r="AU24" s="33" t="s">
        <v>35</v>
      </c>
      <c r="AV24" s="33"/>
      <c r="AX24" s="37" t="s">
        <v>33</v>
      </c>
      <c r="AY24" s="38">
        <v>2030</v>
      </c>
      <c r="AZ24" s="38" t="s">
        <v>34</v>
      </c>
      <c r="BA24" s="41"/>
      <c r="BB24" s="41"/>
      <c r="BC24" s="33" t="s">
        <v>35</v>
      </c>
      <c r="BD24" s="33"/>
      <c r="BF24" s="37" t="s">
        <v>33</v>
      </c>
      <c r="BG24" s="38">
        <v>2030</v>
      </c>
      <c r="BH24" s="38" t="s">
        <v>34</v>
      </c>
      <c r="BI24" s="42"/>
      <c r="BJ24" s="41"/>
      <c r="BK24" s="33" t="s">
        <v>35</v>
      </c>
      <c r="BL24" s="33"/>
      <c r="BN24" s="37" t="s">
        <v>33</v>
      </c>
      <c r="BO24" s="38">
        <v>2030</v>
      </c>
      <c r="BP24" s="38" t="s">
        <v>34</v>
      </c>
      <c r="BQ24" s="42"/>
      <c r="BR24" s="41"/>
      <c r="BS24" s="33" t="s">
        <v>35</v>
      </c>
      <c r="BT24" s="33"/>
      <c r="BV24" s="37" t="s">
        <v>33</v>
      </c>
      <c r="BW24" s="38">
        <v>2030</v>
      </c>
      <c r="BX24" s="38" t="s">
        <v>34</v>
      </c>
      <c r="BY24" s="42"/>
      <c r="BZ24" s="41"/>
      <c r="CA24" s="33" t="s">
        <v>35</v>
      </c>
      <c r="CB24" s="33"/>
    </row>
    <row r="25" spans="2:80" ht="15" thickBot="1" x14ac:dyDescent="0.35">
      <c r="B25" s="43" t="s">
        <v>36</v>
      </c>
      <c r="C25" s="38">
        <v>2030</v>
      </c>
      <c r="D25" s="38" t="s">
        <v>37</v>
      </c>
      <c r="E25" s="25">
        <v>350</v>
      </c>
      <c r="F25" s="25">
        <v>350</v>
      </c>
      <c r="G25" s="33"/>
      <c r="H25" s="33">
        <v>3</v>
      </c>
      <c r="J25" s="43" t="s">
        <v>36</v>
      </c>
      <c r="K25" s="38">
        <v>2030</v>
      </c>
      <c r="L25" s="38" t="s">
        <v>37</v>
      </c>
      <c r="M25" s="41">
        <v>350</v>
      </c>
      <c r="N25" s="41">
        <v>350</v>
      </c>
      <c r="O25" s="33"/>
      <c r="P25" s="33">
        <v>3</v>
      </c>
      <c r="R25" s="43" t="s">
        <v>36</v>
      </c>
      <c r="S25" s="38">
        <v>2030</v>
      </c>
      <c r="T25" s="38" t="s">
        <v>37</v>
      </c>
      <c r="U25" s="41">
        <f>MAX(ROUNDUP((U21*U$6)*0.015,0),350)</f>
        <v>350</v>
      </c>
      <c r="V25" s="41">
        <f>MAX(ROUNDUP((V21*V$6)*0.015,0),350)</f>
        <v>350</v>
      </c>
      <c r="W25" s="33"/>
      <c r="X25" s="33">
        <v>3</v>
      </c>
      <c r="Z25" s="43" t="s">
        <v>36</v>
      </c>
      <c r="AA25" s="38">
        <v>2030</v>
      </c>
      <c r="AB25" s="38" t="s">
        <v>37</v>
      </c>
      <c r="AC25" s="41">
        <v>350</v>
      </c>
      <c r="AD25" s="41">
        <v>350</v>
      </c>
      <c r="AE25" s="33"/>
      <c r="AF25" s="33">
        <v>3</v>
      </c>
      <c r="AH25" s="43" t="s">
        <v>36</v>
      </c>
      <c r="AI25" s="38">
        <v>2030</v>
      </c>
      <c r="AJ25" s="38" t="s">
        <v>37</v>
      </c>
      <c r="AK25" s="41">
        <v>363</v>
      </c>
      <c r="AL25" s="41">
        <v>469</v>
      </c>
      <c r="AM25" s="33"/>
      <c r="AN25" s="33">
        <v>3</v>
      </c>
      <c r="AP25" s="43" t="s">
        <v>36</v>
      </c>
      <c r="AQ25" s="38">
        <v>2030</v>
      </c>
      <c r="AR25" s="38" t="s">
        <v>37</v>
      </c>
      <c r="AS25" s="41">
        <v>482</v>
      </c>
      <c r="AT25" s="41">
        <v>605</v>
      </c>
      <c r="AU25" s="33"/>
      <c r="AV25" s="33">
        <v>3</v>
      </c>
      <c r="AX25" s="43" t="s">
        <v>36</v>
      </c>
      <c r="AY25" s="38">
        <v>2030</v>
      </c>
      <c r="AZ25" s="38" t="s">
        <v>37</v>
      </c>
      <c r="BA25" s="41">
        <v>617</v>
      </c>
      <c r="BB25" s="41">
        <v>722</v>
      </c>
      <c r="BC25" s="33"/>
      <c r="BD25" s="33">
        <v>3</v>
      </c>
      <c r="BF25" s="43" t="s">
        <v>36</v>
      </c>
      <c r="BG25" s="38">
        <v>2030</v>
      </c>
      <c r="BH25" s="38" t="s">
        <v>37</v>
      </c>
      <c r="BI25" s="42">
        <v>733</v>
      </c>
      <c r="BJ25" s="41">
        <v>834</v>
      </c>
      <c r="BK25" s="33"/>
      <c r="BL25" s="33">
        <v>3</v>
      </c>
      <c r="BN25" s="43" t="s">
        <v>36</v>
      </c>
      <c r="BO25" s="38">
        <v>2030</v>
      </c>
      <c r="BP25" s="38" t="s">
        <v>37</v>
      </c>
      <c r="BQ25" s="42">
        <v>845</v>
      </c>
      <c r="BR25" s="41">
        <v>1048</v>
      </c>
      <c r="BS25" s="33"/>
      <c r="BT25" s="33">
        <v>3</v>
      </c>
      <c r="BV25" s="43" t="s">
        <v>36</v>
      </c>
      <c r="BW25" s="38">
        <v>2030</v>
      </c>
      <c r="BX25" s="38" t="s">
        <v>37</v>
      </c>
      <c r="BY25" s="42">
        <v>1058</v>
      </c>
      <c r="BZ25" s="41">
        <v>1348</v>
      </c>
      <c r="CA25" s="33"/>
      <c r="CB25" s="33">
        <v>3</v>
      </c>
    </row>
    <row r="26" spans="2:80" ht="15" thickBot="1" x14ac:dyDescent="0.35">
      <c r="B26" s="21" t="s">
        <v>38</v>
      </c>
      <c r="C26" s="38">
        <v>2030</v>
      </c>
      <c r="D26" s="38" t="s">
        <v>39</v>
      </c>
      <c r="E26" s="36"/>
      <c r="F26" s="36"/>
      <c r="G26" s="33"/>
      <c r="H26" s="33"/>
      <c r="J26" s="21" t="s">
        <v>38</v>
      </c>
      <c r="K26" s="38">
        <v>2030</v>
      </c>
      <c r="L26" s="38" t="s">
        <v>39</v>
      </c>
      <c r="M26" s="44"/>
      <c r="N26" s="44"/>
      <c r="O26" s="33"/>
      <c r="P26" s="33"/>
      <c r="R26" s="21" t="s">
        <v>38</v>
      </c>
      <c r="S26" s="38">
        <v>2030</v>
      </c>
      <c r="T26" s="38" t="s">
        <v>39</v>
      </c>
      <c r="U26" s="44"/>
      <c r="V26" s="44"/>
      <c r="W26" s="33"/>
      <c r="X26" s="33"/>
      <c r="Z26" s="21" t="s">
        <v>38</v>
      </c>
      <c r="AA26" s="38">
        <v>2030</v>
      </c>
      <c r="AB26" s="38" t="s">
        <v>39</v>
      </c>
      <c r="AC26" s="44"/>
      <c r="AD26" s="44"/>
      <c r="AE26" s="33"/>
      <c r="AF26" s="33"/>
      <c r="AH26" s="21" t="s">
        <v>38</v>
      </c>
      <c r="AI26" s="38">
        <v>2030</v>
      </c>
      <c r="AJ26" s="38" t="s">
        <v>39</v>
      </c>
      <c r="AK26" s="44"/>
      <c r="AL26" s="44"/>
      <c r="AM26" s="33"/>
      <c r="AN26" s="33"/>
      <c r="AP26" s="21" t="s">
        <v>38</v>
      </c>
      <c r="AQ26" s="38">
        <v>2030</v>
      </c>
      <c r="AR26" s="38" t="s">
        <v>39</v>
      </c>
      <c r="AS26" s="44"/>
      <c r="AT26" s="44"/>
      <c r="AU26" s="33"/>
      <c r="AV26" s="33"/>
      <c r="AX26" s="21" t="s">
        <v>38</v>
      </c>
      <c r="AY26" s="38">
        <v>2030</v>
      </c>
      <c r="AZ26" s="38" t="s">
        <v>39</v>
      </c>
      <c r="BA26" s="44"/>
      <c r="BB26" s="44"/>
      <c r="BC26" s="33"/>
      <c r="BD26" s="33"/>
      <c r="BF26" s="21" t="s">
        <v>38</v>
      </c>
      <c r="BG26" s="38">
        <v>2030</v>
      </c>
      <c r="BH26" s="38" t="s">
        <v>39</v>
      </c>
      <c r="BI26" s="44"/>
      <c r="BJ26" s="45"/>
      <c r="BK26" s="33"/>
      <c r="BL26" s="33"/>
      <c r="BN26" s="21" t="s">
        <v>38</v>
      </c>
      <c r="BO26" s="38">
        <v>2030</v>
      </c>
      <c r="BP26" s="38" t="s">
        <v>39</v>
      </c>
      <c r="BQ26" s="44"/>
      <c r="BR26" s="45"/>
      <c r="BS26" s="33"/>
      <c r="BT26" s="33"/>
      <c r="BV26" s="21" t="s">
        <v>38</v>
      </c>
      <c r="BW26" s="38">
        <v>2030</v>
      </c>
      <c r="BX26" s="38" t="s">
        <v>39</v>
      </c>
      <c r="BY26" s="44"/>
      <c r="BZ26" s="45"/>
      <c r="CA26" s="33"/>
      <c r="CB26" s="33"/>
    </row>
    <row r="27" spans="2:80" ht="15" thickBot="1" x14ac:dyDescent="0.35">
      <c r="B27" s="46" t="s">
        <v>27</v>
      </c>
      <c r="C27" s="47">
        <v>2040</v>
      </c>
      <c r="D27" s="47" t="s">
        <v>28</v>
      </c>
      <c r="E27" s="32">
        <v>1557.0170907483025</v>
      </c>
      <c r="F27" s="32">
        <v>1400.782438840112</v>
      </c>
      <c r="G27" s="33" t="s">
        <v>40</v>
      </c>
      <c r="H27" s="33">
        <v>1</v>
      </c>
      <c r="J27" s="46" t="s">
        <v>27</v>
      </c>
      <c r="K27" s="47">
        <v>2040</v>
      </c>
      <c r="L27" s="47" t="s">
        <v>28</v>
      </c>
      <c r="M27" s="39">
        <v>1348.9012917600942</v>
      </c>
      <c r="N27" s="39">
        <v>1240.3072432678848</v>
      </c>
      <c r="O27" s="33" t="s">
        <v>40</v>
      </c>
      <c r="P27" s="33">
        <v>1</v>
      </c>
      <c r="R27" s="46" t="s">
        <v>27</v>
      </c>
      <c r="S27" s="47">
        <v>2040</v>
      </c>
      <c r="T27" s="47" t="s">
        <v>28</v>
      </c>
      <c r="U27" s="39">
        <f>U15*POWER(0.99,$C27-S$15)</f>
        <v>1213.5494545651902</v>
      </c>
      <c r="V27" s="39">
        <f>V15*POWER(0.99,$C27-$C$15)</f>
        <v>1131.9023876055269</v>
      </c>
      <c r="W27" s="33" t="s">
        <v>40</v>
      </c>
      <c r="X27" s="33">
        <v>1</v>
      </c>
      <c r="Z27" s="46" t="s">
        <v>27</v>
      </c>
      <c r="AA27" s="47">
        <v>2040</v>
      </c>
      <c r="AB27" s="47" t="s">
        <v>28</v>
      </c>
      <c r="AC27" s="39">
        <v>1115.8519809829763</v>
      </c>
      <c r="AD27" s="39">
        <v>1051.3426195540474</v>
      </c>
      <c r="AE27" s="33" t="s">
        <v>40</v>
      </c>
      <c r="AF27" s="33">
        <v>1</v>
      </c>
      <c r="AH27" s="46" t="s">
        <v>27</v>
      </c>
      <c r="AI27" s="47">
        <v>2040</v>
      </c>
      <c r="AJ27" s="47" t="s">
        <v>28</v>
      </c>
      <c r="AK27" s="39">
        <v>1040.7779565452718</v>
      </c>
      <c r="AL27" s="39">
        <v>973.51151718210656</v>
      </c>
      <c r="AM27" s="33" t="s">
        <v>40</v>
      </c>
      <c r="AN27" s="33">
        <v>1</v>
      </c>
      <c r="AP27" s="46" t="s">
        <v>27</v>
      </c>
      <c r="AQ27" s="47">
        <v>2040</v>
      </c>
      <c r="AR27" s="47" t="s">
        <v>28</v>
      </c>
      <c r="AS27" s="39">
        <v>966.70369741260185</v>
      </c>
      <c r="AT27" s="39">
        <v>910.81686002388653</v>
      </c>
      <c r="AU27" s="33" t="s">
        <v>40</v>
      </c>
      <c r="AV27" s="33">
        <v>1</v>
      </c>
      <c r="AX27" s="46" t="s">
        <v>27</v>
      </c>
      <c r="AY27" s="47">
        <v>2040</v>
      </c>
      <c r="AZ27" s="47" t="s">
        <v>28</v>
      </c>
      <c r="BA27" s="39">
        <v>906.17321512128183</v>
      </c>
      <c r="BB27" s="39">
        <v>869.70243996909346</v>
      </c>
      <c r="BC27" s="33" t="s">
        <v>40</v>
      </c>
      <c r="BD27" s="33">
        <v>1</v>
      </c>
      <c r="BF27" s="46" t="s">
        <v>27</v>
      </c>
      <c r="BG27" s="47">
        <v>2040</v>
      </c>
      <c r="BH27" s="47" t="s">
        <v>28</v>
      </c>
      <c r="BI27" s="39">
        <v>866.14470138353352</v>
      </c>
      <c r="BJ27" s="40">
        <v>837.4910422867747</v>
      </c>
      <c r="BK27" s="33" t="s">
        <v>40</v>
      </c>
      <c r="BL27" s="33">
        <v>1</v>
      </c>
      <c r="BN27" s="46" t="s">
        <v>27</v>
      </c>
      <c r="BO27" s="47">
        <v>2040</v>
      </c>
      <c r="BP27" s="47" t="s">
        <v>28</v>
      </c>
      <c r="BQ27" s="39">
        <v>834.6304085403458</v>
      </c>
      <c r="BR27" s="40">
        <v>789.07421526929227</v>
      </c>
      <c r="BS27" s="33" t="s">
        <v>40</v>
      </c>
      <c r="BT27" s="33">
        <v>1</v>
      </c>
      <c r="BV27" s="46" t="s">
        <v>27</v>
      </c>
      <c r="BW27" s="47">
        <v>2040</v>
      </c>
      <c r="BX27" s="47" t="s">
        <v>28</v>
      </c>
      <c r="BY27" s="39">
        <v>787.04774780218122</v>
      </c>
      <c r="BZ27" s="40">
        <v>738.73588100136351</v>
      </c>
      <c r="CA27" s="33" t="s">
        <v>40</v>
      </c>
      <c r="CB27" s="33">
        <v>1</v>
      </c>
    </row>
    <row r="28" spans="2:80" ht="15" thickBot="1" x14ac:dyDescent="0.35">
      <c r="B28" s="46" t="s">
        <v>30</v>
      </c>
      <c r="C28" s="47">
        <v>2040</v>
      </c>
      <c r="D28" s="47" t="s">
        <v>31</v>
      </c>
      <c r="E28" s="65">
        <v>0.60353847765027613</v>
      </c>
      <c r="F28" s="66"/>
      <c r="G28" s="33"/>
      <c r="H28" s="33" t="s">
        <v>41</v>
      </c>
      <c r="J28" s="46" t="s">
        <v>30</v>
      </c>
      <c r="K28" s="47">
        <v>2040</v>
      </c>
      <c r="L28" s="47" t="s">
        <v>31</v>
      </c>
      <c r="M28" s="65">
        <v>0.67313694087086429</v>
      </c>
      <c r="N28" s="66"/>
      <c r="O28" s="33"/>
      <c r="P28" s="33" t="s">
        <v>41</v>
      </c>
      <c r="R28" s="46" t="s">
        <v>30</v>
      </c>
      <c r="S28" s="47">
        <v>2040</v>
      </c>
      <c r="T28" s="47" t="s">
        <v>31</v>
      </c>
      <c r="U28" s="65">
        <v>0.72418983928752012</v>
      </c>
      <c r="V28" s="66"/>
      <c r="W28" s="33"/>
      <c r="X28" s="33" t="s">
        <v>41</v>
      </c>
      <c r="Z28" s="46" t="s">
        <v>30</v>
      </c>
      <c r="AA28" s="47">
        <v>2040</v>
      </c>
      <c r="AB28" s="47" t="s">
        <v>31</v>
      </c>
      <c r="AC28" s="65">
        <v>0.82161711011415339</v>
      </c>
      <c r="AD28" s="66"/>
      <c r="AE28" s="33"/>
      <c r="AF28" s="33" t="s">
        <v>41</v>
      </c>
      <c r="AH28" s="46" t="s">
        <v>30</v>
      </c>
      <c r="AI28" s="47">
        <v>2040</v>
      </c>
      <c r="AJ28" s="47" t="s">
        <v>31</v>
      </c>
      <c r="AK28" s="65">
        <v>0.88166869570601614</v>
      </c>
      <c r="AL28" s="66"/>
      <c r="AM28" s="33"/>
      <c r="AN28" s="33" t="s">
        <v>41</v>
      </c>
      <c r="AP28" s="46" t="s">
        <v>30</v>
      </c>
      <c r="AQ28" s="47">
        <v>2040</v>
      </c>
      <c r="AR28" s="47" t="s">
        <v>31</v>
      </c>
      <c r="AS28" s="65">
        <v>0.91677168401043607</v>
      </c>
      <c r="AT28" s="66"/>
      <c r="AU28" s="33"/>
      <c r="AV28" s="33" t="s">
        <v>41</v>
      </c>
      <c r="AX28" s="46" t="s">
        <v>30</v>
      </c>
      <c r="AY28" s="47">
        <v>2040</v>
      </c>
      <c r="AZ28" s="47" t="s">
        <v>31</v>
      </c>
      <c r="BA28" s="65">
        <v>0.91677168401043607</v>
      </c>
      <c r="BB28" s="66"/>
      <c r="BC28" s="33"/>
      <c r="BD28" s="33" t="s">
        <v>41</v>
      </c>
      <c r="BF28" s="46" t="s">
        <v>30</v>
      </c>
      <c r="BG28" s="47">
        <v>2040</v>
      </c>
      <c r="BH28" s="47" t="s">
        <v>31</v>
      </c>
      <c r="BI28" s="65">
        <v>0.91532957327766562</v>
      </c>
      <c r="BJ28" s="66">
        <v>1</v>
      </c>
      <c r="BK28" s="33"/>
      <c r="BL28" s="33" t="s">
        <v>41</v>
      </c>
      <c r="BN28" s="46" t="s">
        <v>30</v>
      </c>
      <c r="BO28" s="47">
        <v>2040</v>
      </c>
      <c r="BP28" s="47" t="s">
        <v>31</v>
      </c>
      <c r="BQ28" s="65">
        <v>0.93213194412544653</v>
      </c>
      <c r="BR28" s="66">
        <v>1</v>
      </c>
      <c r="BS28" s="33"/>
      <c r="BT28" s="33" t="s">
        <v>41</v>
      </c>
      <c r="BV28" s="46" t="s">
        <v>30</v>
      </c>
      <c r="BW28" s="47">
        <v>2040</v>
      </c>
      <c r="BX28" s="47" t="s">
        <v>31</v>
      </c>
      <c r="BY28" s="65">
        <v>0.9469567697834993</v>
      </c>
      <c r="BZ28" s="66">
        <v>1</v>
      </c>
      <c r="CA28" s="33"/>
      <c r="CB28" s="33" t="s">
        <v>41</v>
      </c>
    </row>
    <row r="29" spans="2:80" ht="15" thickBot="1" x14ac:dyDescent="0.35">
      <c r="B29" s="23" t="s">
        <v>32</v>
      </c>
      <c r="C29" s="47">
        <v>2040</v>
      </c>
      <c r="D29" s="47" t="s">
        <v>31</v>
      </c>
      <c r="E29" s="65">
        <v>0.39646152234972387</v>
      </c>
      <c r="F29" s="66"/>
      <c r="G29" s="33"/>
      <c r="H29" s="33"/>
      <c r="J29" s="23" t="s">
        <v>32</v>
      </c>
      <c r="K29" s="47">
        <v>2040</v>
      </c>
      <c r="L29" s="47" t="s">
        <v>31</v>
      </c>
      <c r="M29" s="65">
        <v>0.32686305912913566</v>
      </c>
      <c r="N29" s="66"/>
      <c r="O29" s="33"/>
      <c r="P29" s="33"/>
      <c r="R29" s="23" t="s">
        <v>32</v>
      </c>
      <c r="S29" s="47">
        <v>2040</v>
      </c>
      <c r="T29" s="47" t="s">
        <v>31</v>
      </c>
      <c r="U29" s="65">
        <v>0.27581016071247993</v>
      </c>
      <c r="V29" s="66"/>
      <c r="W29" s="33"/>
      <c r="X29" s="33"/>
      <c r="Z29" s="23" t="s">
        <v>32</v>
      </c>
      <c r="AA29" s="47">
        <v>2040</v>
      </c>
      <c r="AB29" s="47" t="s">
        <v>31</v>
      </c>
      <c r="AC29" s="65">
        <v>0.17838288988584666</v>
      </c>
      <c r="AD29" s="66"/>
      <c r="AE29" s="33"/>
      <c r="AF29" s="33"/>
      <c r="AH29" s="23" t="s">
        <v>32</v>
      </c>
      <c r="AI29" s="47">
        <v>2040</v>
      </c>
      <c r="AJ29" s="47" t="s">
        <v>31</v>
      </c>
      <c r="AK29" s="65">
        <v>0.11833130429398389</v>
      </c>
      <c r="AL29" s="66"/>
      <c r="AM29" s="33"/>
      <c r="AN29" s="33"/>
      <c r="AP29" s="23" t="s">
        <v>32</v>
      </c>
      <c r="AQ29" s="47">
        <v>2040</v>
      </c>
      <c r="AR29" s="47" t="s">
        <v>31</v>
      </c>
      <c r="AS29" s="65">
        <v>8.3228315989563928E-2</v>
      </c>
      <c r="AT29" s="66"/>
      <c r="AU29" s="33"/>
      <c r="AV29" s="33"/>
      <c r="AX29" s="23" t="s">
        <v>32</v>
      </c>
      <c r="AY29" s="47">
        <v>2040</v>
      </c>
      <c r="AZ29" s="47" t="s">
        <v>31</v>
      </c>
      <c r="BA29" s="65">
        <v>8.3228315989563928E-2</v>
      </c>
      <c r="BB29" s="66"/>
      <c r="BC29" s="33"/>
      <c r="BD29" s="33"/>
      <c r="BF29" s="23" t="s">
        <v>32</v>
      </c>
      <c r="BG29" s="47">
        <v>2040</v>
      </c>
      <c r="BH29" s="47" t="s">
        <v>31</v>
      </c>
      <c r="BI29" s="65">
        <v>8.4670426722334338E-2</v>
      </c>
      <c r="BJ29" s="66">
        <v>0</v>
      </c>
      <c r="BK29" s="33"/>
      <c r="BL29" s="33"/>
      <c r="BN29" s="23" t="s">
        <v>32</v>
      </c>
      <c r="BO29" s="47">
        <v>2040</v>
      </c>
      <c r="BP29" s="47" t="s">
        <v>31</v>
      </c>
      <c r="BQ29" s="65">
        <v>6.7868055874553496E-2</v>
      </c>
      <c r="BR29" s="66">
        <v>0</v>
      </c>
      <c r="BS29" s="33"/>
      <c r="BT29" s="33"/>
      <c r="BV29" s="23" t="s">
        <v>32</v>
      </c>
      <c r="BW29" s="47">
        <v>2040</v>
      </c>
      <c r="BX29" s="47" t="s">
        <v>31</v>
      </c>
      <c r="BY29" s="65">
        <v>5.3043230216500668E-2</v>
      </c>
      <c r="BZ29" s="66">
        <v>0</v>
      </c>
      <c r="CA29" s="33"/>
      <c r="CB29" s="33"/>
    </row>
    <row r="30" spans="2:80" ht="15" thickBot="1" x14ac:dyDescent="0.35">
      <c r="B30" s="46" t="s">
        <v>33</v>
      </c>
      <c r="C30" s="47">
        <v>2040</v>
      </c>
      <c r="D30" s="47" t="s">
        <v>34</v>
      </c>
      <c r="E30" s="34"/>
      <c r="F30" s="34"/>
      <c r="G30" s="33" t="s">
        <v>35</v>
      </c>
      <c r="H30" s="33"/>
      <c r="J30" s="46" t="s">
        <v>33</v>
      </c>
      <c r="K30" s="47">
        <v>2040</v>
      </c>
      <c r="L30" s="47" t="s">
        <v>34</v>
      </c>
      <c r="M30" s="41"/>
      <c r="N30" s="41"/>
      <c r="O30" s="33" t="s">
        <v>35</v>
      </c>
      <c r="P30" s="33"/>
      <c r="R30" s="46" t="s">
        <v>33</v>
      </c>
      <c r="S30" s="47">
        <v>2040</v>
      </c>
      <c r="T30" s="47" t="s">
        <v>34</v>
      </c>
      <c r="U30" s="41"/>
      <c r="V30" s="41"/>
      <c r="W30" s="33" t="s">
        <v>35</v>
      </c>
      <c r="X30" s="33"/>
      <c r="Z30" s="46" t="s">
        <v>33</v>
      </c>
      <c r="AA30" s="47">
        <v>2040</v>
      </c>
      <c r="AB30" s="47" t="s">
        <v>34</v>
      </c>
      <c r="AC30" s="41"/>
      <c r="AD30" s="41"/>
      <c r="AE30" s="33" t="s">
        <v>35</v>
      </c>
      <c r="AF30" s="33"/>
      <c r="AH30" s="46" t="s">
        <v>33</v>
      </c>
      <c r="AI30" s="47">
        <v>2040</v>
      </c>
      <c r="AJ30" s="47" t="s">
        <v>34</v>
      </c>
      <c r="AK30" s="41"/>
      <c r="AL30" s="41"/>
      <c r="AM30" s="33" t="s">
        <v>35</v>
      </c>
      <c r="AN30" s="33"/>
      <c r="AP30" s="46" t="s">
        <v>33</v>
      </c>
      <c r="AQ30" s="47">
        <v>2040</v>
      </c>
      <c r="AR30" s="47" t="s">
        <v>34</v>
      </c>
      <c r="AS30" s="41"/>
      <c r="AT30" s="41"/>
      <c r="AU30" s="33" t="s">
        <v>35</v>
      </c>
      <c r="AV30" s="33"/>
      <c r="AX30" s="46" t="s">
        <v>33</v>
      </c>
      <c r="AY30" s="47">
        <v>2040</v>
      </c>
      <c r="AZ30" s="47" t="s">
        <v>34</v>
      </c>
      <c r="BA30" s="41"/>
      <c r="BB30" s="41"/>
      <c r="BC30" s="33" t="s">
        <v>35</v>
      </c>
      <c r="BD30" s="33"/>
      <c r="BF30" s="46" t="s">
        <v>33</v>
      </c>
      <c r="BG30" s="47">
        <v>2040</v>
      </c>
      <c r="BH30" s="47" t="s">
        <v>34</v>
      </c>
      <c r="BI30" s="41"/>
      <c r="BJ30" s="41"/>
      <c r="BK30" s="33" t="s">
        <v>35</v>
      </c>
      <c r="BL30" s="33"/>
      <c r="BN30" s="46" t="s">
        <v>33</v>
      </c>
      <c r="BO30" s="47">
        <v>2040</v>
      </c>
      <c r="BP30" s="47" t="s">
        <v>34</v>
      </c>
      <c r="BQ30" s="41"/>
      <c r="BR30" s="41"/>
      <c r="BS30" s="33" t="s">
        <v>35</v>
      </c>
      <c r="BT30" s="33"/>
      <c r="BV30" s="46" t="s">
        <v>33</v>
      </c>
      <c r="BW30" s="47">
        <v>2040</v>
      </c>
      <c r="BX30" s="47" t="s">
        <v>34</v>
      </c>
      <c r="BY30" s="41"/>
      <c r="BZ30" s="41"/>
      <c r="CA30" s="33" t="s">
        <v>35</v>
      </c>
      <c r="CB30" s="33"/>
    </row>
    <row r="31" spans="2:80" ht="15" thickBot="1" x14ac:dyDescent="0.35">
      <c r="B31" s="48" t="s">
        <v>36</v>
      </c>
      <c r="C31" s="47">
        <v>2040</v>
      </c>
      <c r="D31" s="47" t="s">
        <v>37</v>
      </c>
      <c r="E31" s="25">
        <v>350</v>
      </c>
      <c r="F31" s="25">
        <v>350</v>
      </c>
      <c r="G31" s="33"/>
      <c r="H31" s="33">
        <v>3</v>
      </c>
      <c r="J31" s="48" t="s">
        <v>36</v>
      </c>
      <c r="K31" s="47">
        <v>2040</v>
      </c>
      <c r="L31" s="47" t="s">
        <v>37</v>
      </c>
      <c r="M31" s="41">
        <v>350</v>
      </c>
      <c r="N31" s="41">
        <v>350</v>
      </c>
      <c r="O31" s="33"/>
      <c r="P31" s="33">
        <v>3</v>
      </c>
      <c r="R31" s="48" t="s">
        <v>36</v>
      </c>
      <c r="S31" s="47">
        <v>2040</v>
      </c>
      <c r="T31" s="47" t="s">
        <v>37</v>
      </c>
      <c r="U31" s="41">
        <v>350</v>
      </c>
      <c r="V31" s="41">
        <v>350</v>
      </c>
      <c r="W31" s="33"/>
      <c r="X31" s="33">
        <v>3</v>
      </c>
      <c r="Z31" s="48" t="s">
        <v>36</v>
      </c>
      <c r="AA31" s="47">
        <v>2040</v>
      </c>
      <c r="AB31" s="47" t="s">
        <v>37</v>
      </c>
      <c r="AC31" s="41">
        <v>350</v>
      </c>
      <c r="AD31" s="41">
        <v>350</v>
      </c>
      <c r="AE31" s="33"/>
      <c r="AF31" s="33">
        <v>3</v>
      </c>
      <c r="AH31" s="48" t="s">
        <v>36</v>
      </c>
      <c r="AI31" s="47">
        <v>2040</v>
      </c>
      <c r="AJ31" s="47" t="s">
        <v>37</v>
      </c>
      <c r="AK31" s="41">
        <v>350</v>
      </c>
      <c r="AL31" s="41">
        <v>424</v>
      </c>
      <c r="AM31" s="33"/>
      <c r="AN31" s="33">
        <v>3</v>
      </c>
      <c r="AP31" s="48" t="s">
        <v>36</v>
      </c>
      <c r="AQ31" s="47">
        <v>2040</v>
      </c>
      <c r="AR31" s="47" t="s">
        <v>37</v>
      </c>
      <c r="AS31" s="41">
        <v>436</v>
      </c>
      <c r="AT31" s="41">
        <v>547</v>
      </c>
      <c r="AU31" s="33"/>
      <c r="AV31" s="33">
        <v>3</v>
      </c>
      <c r="AX31" s="48" t="s">
        <v>36</v>
      </c>
      <c r="AY31" s="47">
        <v>2040</v>
      </c>
      <c r="AZ31" s="47" t="s">
        <v>37</v>
      </c>
      <c r="BA31" s="41">
        <v>558</v>
      </c>
      <c r="BB31" s="41">
        <v>653</v>
      </c>
      <c r="BC31" s="33"/>
      <c r="BD31" s="33">
        <v>3</v>
      </c>
      <c r="BF31" s="48" t="s">
        <v>36</v>
      </c>
      <c r="BG31" s="47">
        <v>2040</v>
      </c>
      <c r="BH31" s="47" t="s">
        <v>37</v>
      </c>
      <c r="BI31" s="41">
        <v>663</v>
      </c>
      <c r="BJ31" s="41">
        <v>754</v>
      </c>
      <c r="BK31" s="33"/>
      <c r="BL31" s="33">
        <v>3</v>
      </c>
      <c r="BN31" s="48" t="s">
        <v>36</v>
      </c>
      <c r="BO31" s="47">
        <v>2040</v>
      </c>
      <c r="BP31" s="47" t="s">
        <v>37</v>
      </c>
      <c r="BQ31" s="41">
        <v>764</v>
      </c>
      <c r="BR31" s="41">
        <v>947</v>
      </c>
      <c r="BS31" s="33"/>
      <c r="BT31" s="33">
        <v>3</v>
      </c>
      <c r="BV31" s="48" t="s">
        <v>36</v>
      </c>
      <c r="BW31" s="47">
        <v>2040</v>
      </c>
      <c r="BX31" s="47" t="s">
        <v>37</v>
      </c>
      <c r="BY31" s="41">
        <v>957</v>
      </c>
      <c r="BZ31" s="41">
        <v>1219</v>
      </c>
      <c r="CA31" s="33"/>
      <c r="CB31" s="33">
        <v>3</v>
      </c>
    </row>
    <row r="32" spans="2:80" ht="15" thickBot="1" x14ac:dyDescent="0.35">
      <c r="B32" s="23" t="s">
        <v>38</v>
      </c>
      <c r="C32" s="47">
        <v>2040</v>
      </c>
      <c r="D32" s="47" t="s">
        <v>39</v>
      </c>
      <c r="E32" s="36"/>
      <c r="F32" s="36"/>
      <c r="G32" s="33"/>
      <c r="H32" s="33"/>
      <c r="J32" s="23" t="s">
        <v>38</v>
      </c>
      <c r="K32" s="47">
        <v>2040</v>
      </c>
      <c r="L32" s="47" t="s">
        <v>39</v>
      </c>
      <c r="M32" s="36"/>
      <c r="N32" s="36"/>
      <c r="O32" s="33"/>
      <c r="P32" s="33"/>
      <c r="R32" s="23" t="s">
        <v>38</v>
      </c>
      <c r="S32" s="47">
        <v>2040</v>
      </c>
      <c r="T32" s="47" t="s">
        <v>39</v>
      </c>
      <c r="U32" s="36"/>
      <c r="V32" s="36"/>
      <c r="W32" s="33"/>
      <c r="X32" s="33"/>
      <c r="Z32" s="23" t="s">
        <v>38</v>
      </c>
      <c r="AA32" s="47">
        <v>2040</v>
      </c>
      <c r="AB32" s="47" t="s">
        <v>39</v>
      </c>
      <c r="AC32" s="36"/>
      <c r="AD32" s="36"/>
      <c r="AE32" s="33"/>
      <c r="AF32" s="33"/>
      <c r="AH32" s="23" t="s">
        <v>38</v>
      </c>
      <c r="AI32" s="47">
        <v>2040</v>
      </c>
      <c r="AJ32" s="47" t="s">
        <v>39</v>
      </c>
      <c r="AK32" s="36"/>
      <c r="AL32" s="36"/>
      <c r="AM32" s="33"/>
      <c r="AN32" s="33"/>
      <c r="AP32" s="23" t="s">
        <v>38</v>
      </c>
      <c r="AQ32" s="47">
        <v>2040</v>
      </c>
      <c r="AR32" s="47" t="s">
        <v>39</v>
      </c>
      <c r="AS32" s="36"/>
      <c r="AT32" s="36"/>
      <c r="AU32" s="33"/>
      <c r="AV32" s="33"/>
      <c r="AX32" s="23" t="s">
        <v>38</v>
      </c>
      <c r="AY32" s="47">
        <v>2040</v>
      </c>
      <c r="AZ32" s="47" t="s">
        <v>39</v>
      </c>
      <c r="BA32" s="36"/>
      <c r="BB32" s="36"/>
      <c r="BC32" s="33"/>
      <c r="BD32" s="33"/>
      <c r="BF32" s="23" t="s">
        <v>38</v>
      </c>
      <c r="BG32" s="47">
        <v>2040</v>
      </c>
      <c r="BH32" s="47" t="s">
        <v>39</v>
      </c>
      <c r="BI32" s="36"/>
      <c r="BJ32" s="36"/>
      <c r="BK32" s="33"/>
      <c r="BL32" s="33"/>
      <c r="BN32" s="23" t="s">
        <v>38</v>
      </c>
      <c r="BO32" s="47">
        <v>2040</v>
      </c>
      <c r="BP32" s="47" t="s">
        <v>39</v>
      </c>
      <c r="BQ32" s="36"/>
      <c r="BR32" s="36"/>
      <c r="BS32" s="33"/>
      <c r="BT32" s="33"/>
      <c r="BV32" s="23" t="s">
        <v>38</v>
      </c>
      <c r="BW32" s="47">
        <v>2040</v>
      </c>
      <c r="BX32" s="47" t="s">
        <v>39</v>
      </c>
      <c r="BY32" s="36"/>
      <c r="BZ32" s="36"/>
      <c r="CA32" s="33"/>
      <c r="CB32" s="33"/>
    </row>
    <row r="35" spans="2:13" x14ac:dyDescent="0.3">
      <c r="B35" s="53" t="s">
        <v>14</v>
      </c>
    </row>
    <row r="36" spans="2:13" x14ac:dyDescent="0.3">
      <c r="C36" s="54" t="s">
        <v>19</v>
      </c>
      <c r="D36" s="49" t="s">
        <v>42</v>
      </c>
      <c r="E36" s="49"/>
      <c r="F36" s="49"/>
      <c r="G36" s="49"/>
      <c r="H36" s="49"/>
      <c r="I36" s="49"/>
    </row>
    <row r="37" spans="2:13" x14ac:dyDescent="0.3">
      <c r="C37" s="54" t="s">
        <v>29</v>
      </c>
      <c r="D37" s="50" t="s">
        <v>43</v>
      </c>
      <c r="E37" s="50"/>
      <c r="F37" s="50"/>
      <c r="G37" s="50"/>
      <c r="H37" s="50"/>
      <c r="I37" s="50"/>
    </row>
    <row r="38" spans="2:13" x14ac:dyDescent="0.3">
      <c r="C38" s="55" t="s">
        <v>44</v>
      </c>
      <c r="D38" s="50" t="s">
        <v>45</v>
      </c>
      <c r="E38" s="52"/>
      <c r="F38" s="52"/>
      <c r="G38" s="52"/>
      <c r="H38" s="52"/>
      <c r="I38" s="52"/>
    </row>
    <row r="39" spans="2:13" x14ac:dyDescent="0.3">
      <c r="C39" s="55" t="s">
        <v>46</v>
      </c>
      <c r="D39" s="50" t="s">
        <v>47</v>
      </c>
      <c r="E39" s="52"/>
      <c r="F39" s="52"/>
      <c r="G39" s="52"/>
      <c r="H39" s="52"/>
      <c r="I39" s="52"/>
    </row>
    <row r="40" spans="2:13" x14ac:dyDescent="0.3">
      <c r="C40" s="55" t="s">
        <v>21</v>
      </c>
      <c r="D40" s="50" t="s">
        <v>48</v>
      </c>
      <c r="E40" s="52"/>
      <c r="F40" s="52"/>
      <c r="G40" s="52"/>
      <c r="H40" s="52"/>
      <c r="I40" s="52"/>
    </row>
    <row r="41" spans="2:13" x14ac:dyDescent="0.3">
      <c r="C41" s="56" t="s">
        <v>35</v>
      </c>
      <c r="D41" s="51" t="s">
        <v>50</v>
      </c>
      <c r="E41" s="51"/>
      <c r="F41" s="51"/>
      <c r="G41" s="51"/>
      <c r="H41" s="51"/>
      <c r="I41" s="51"/>
    </row>
    <row r="42" spans="2:13" x14ac:dyDescent="0.3">
      <c r="C42" s="56"/>
    </row>
    <row r="43" spans="2:13" x14ac:dyDescent="0.3">
      <c r="B43" t="s">
        <v>15</v>
      </c>
      <c r="C43" s="56"/>
    </row>
    <row r="44" spans="2:13" x14ac:dyDescent="0.3">
      <c r="C44" s="55">
        <v>1</v>
      </c>
      <c r="D44" s="50" t="s">
        <v>49</v>
      </c>
      <c r="E44" s="52"/>
      <c r="F44" s="52"/>
      <c r="G44" s="52"/>
      <c r="H44" s="52"/>
      <c r="I44" s="52"/>
    </row>
    <row r="45" spans="2:13" x14ac:dyDescent="0.3">
      <c r="C45" s="55">
        <v>2</v>
      </c>
      <c r="D45" s="49" t="s">
        <v>51</v>
      </c>
      <c r="E45" s="49"/>
      <c r="F45" s="49"/>
      <c r="G45" s="49"/>
      <c r="H45" s="49"/>
      <c r="I45" s="49"/>
    </row>
    <row r="46" spans="2:13" x14ac:dyDescent="0.3">
      <c r="C46" s="56">
        <v>3</v>
      </c>
      <c r="D46" t="s">
        <v>52</v>
      </c>
    </row>
    <row r="47" spans="2:13" x14ac:dyDescent="0.3">
      <c r="C47" s="56">
        <v>4</v>
      </c>
      <c r="D47" s="51" t="s">
        <v>53</v>
      </c>
      <c r="E47" s="51"/>
      <c r="F47" s="51"/>
      <c r="G47" s="51"/>
      <c r="H47" s="51"/>
      <c r="I47" s="51"/>
      <c r="J47" s="51"/>
      <c r="K47" s="51"/>
      <c r="L47" s="51"/>
      <c r="M47" s="51"/>
    </row>
  </sheetData>
  <mergeCells count="120">
    <mergeCell ref="BQ29:BR29"/>
    <mergeCell ref="BY29:BZ29"/>
    <mergeCell ref="BY28:BZ28"/>
    <mergeCell ref="E29:F29"/>
    <mergeCell ref="M29:N29"/>
    <mergeCell ref="U29:V29"/>
    <mergeCell ref="AC29:AD29"/>
    <mergeCell ref="AK29:AL29"/>
    <mergeCell ref="AS29:AT29"/>
    <mergeCell ref="BA29:BB29"/>
    <mergeCell ref="BI29:BJ29"/>
    <mergeCell ref="E28:F28"/>
    <mergeCell ref="M28:N28"/>
    <mergeCell ref="U28:V28"/>
    <mergeCell ref="AC28:AD28"/>
    <mergeCell ref="AK28:AL28"/>
    <mergeCell ref="AS28:AT28"/>
    <mergeCell ref="BA28:BB28"/>
    <mergeCell ref="BI28:BJ28"/>
    <mergeCell ref="BQ28:BR28"/>
    <mergeCell ref="BY22:BZ22"/>
    <mergeCell ref="E23:F23"/>
    <mergeCell ref="M23:N23"/>
    <mergeCell ref="U23:V23"/>
    <mergeCell ref="AC23:AD23"/>
    <mergeCell ref="AK23:AL23"/>
    <mergeCell ref="AS23:AT23"/>
    <mergeCell ref="BA23:BB23"/>
    <mergeCell ref="BI23:BJ23"/>
    <mergeCell ref="BQ23:BR23"/>
    <mergeCell ref="BY23:BZ23"/>
    <mergeCell ref="E22:F22"/>
    <mergeCell ref="M22:N22"/>
    <mergeCell ref="U22:V22"/>
    <mergeCell ref="AC22:AD22"/>
    <mergeCell ref="AK22:AL22"/>
    <mergeCell ref="AS22:AT22"/>
    <mergeCell ref="BA22:BB22"/>
    <mergeCell ref="BI22:BJ22"/>
    <mergeCell ref="BQ22:BR22"/>
    <mergeCell ref="BQ16:BR16"/>
    <mergeCell ref="BY16:BZ16"/>
    <mergeCell ref="E17:F17"/>
    <mergeCell ref="M17:N17"/>
    <mergeCell ref="U17:V17"/>
    <mergeCell ref="AC17:AD17"/>
    <mergeCell ref="AK17:AL17"/>
    <mergeCell ref="AS17:AT17"/>
    <mergeCell ref="BA17:BB17"/>
    <mergeCell ref="BI17:BJ17"/>
    <mergeCell ref="BQ17:BR17"/>
    <mergeCell ref="BY17:BZ17"/>
    <mergeCell ref="CA4:CA5"/>
    <mergeCell ref="CB4:CB5"/>
    <mergeCell ref="E16:F16"/>
    <mergeCell ref="M16:N16"/>
    <mergeCell ref="U16:V16"/>
    <mergeCell ref="AC16:AD16"/>
    <mergeCell ref="AK16:AL16"/>
    <mergeCell ref="AS16:AT16"/>
    <mergeCell ref="BA16:BB16"/>
    <mergeCell ref="BI16:BJ16"/>
    <mergeCell ref="BR4:BR5"/>
    <mergeCell ref="BS4:BS5"/>
    <mergeCell ref="BT4:BT5"/>
    <mergeCell ref="BV4:BV5"/>
    <mergeCell ref="BY4:BY5"/>
    <mergeCell ref="BZ4:BZ5"/>
    <mergeCell ref="BI4:BI5"/>
    <mergeCell ref="BJ4:BJ5"/>
    <mergeCell ref="BK4:BK5"/>
    <mergeCell ref="BL4:BL5"/>
    <mergeCell ref="BN4:BN5"/>
    <mergeCell ref="BQ4:BQ5"/>
    <mergeCell ref="AX4:AX5"/>
    <mergeCell ref="BA4:BA5"/>
    <mergeCell ref="BB4:BB5"/>
    <mergeCell ref="BC4:BC5"/>
    <mergeCell ref="BD4:BD5"/>
    <mergeCell ref="BF4:BF5"/>
    <mergeCell ref="AN4:AN5"/>
    <mergeCell ref="AP4:AP5"/>
    <mergeCell ref="AS4:AS5"/>
    <mergeCell ref="AT4:AT5"/>
    <mergeCell ref="AU4:AU5"/>
    <mergeCell ref="AV4:AV5"/>
    <mergeCell ref="AH4:AH5"/>
    <mergeCell ref="AK4:AK5"/>
    <mergeCell ref="AL4:AL5"/>
    <mergeCell ref="AM4:AM5"/>
    <mergeCell ref="V4:V5"/>
    <mergeCell ref="W4:W5"/>
    <mergeCell ref="X4:X5"/>
    <mergeCell ref="Z4:Z5"/>
    <mergeCell ref="AC4:AC5"/>
    <mergeCell ref="AD4:AD5"/>
    <mergeCell ref="BY3:BZ3"/>
    <mergeCell ref="B4:B5"/>
    <mergeCell ref="E4:E5"/>
    <mergeCell ref="F4:F5"/>
    <mergeCell ref="G4:G5"/>
    <mergeCell ref="H4:H5"/>
    <mergeCell ref="J4:J5"/>
    <mergeCell ref="E3:F3"/>
    <mergeCell ref="M3:N3"/>
    <mergeCell ref="U3:V3"/>
    <mergeCell ref="AC3:AD3"/>
    <mergeCell ref="AK3:AL3"/>
    <mergeCell ref="AS3:AT3"/>
    <mergeCell ref="M4:M5"/>
    <mergeCell ref="N4:N5"/>
    <mergeCell ref="O4:O5"/>
    <mergeCell ref="P4:P5"/>
    <mergeCell ref="R4:R5"/>
    <mergeCell ref="U4:U5"/>
    <mergeCell ref="BA3:BB3"/>
    <mergeCell ref="BI3:BJ3"/>
    <mergeCell ref="BQ3:BR3"/>
    <mergeCell ref="AE4:AE5"/>
    <mergeCell ref="AF4:AF5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L2W WP alle Leistungen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Kaiser, Christian [KEA-BW]</dc:creator>
  <cp:lastModifiedBy>Vanessa Dangel</cp:lastModifiedBy>
  <dcterms:created xsi:type="dcterms:W3CDTF">2023-05-05T12:33:38Z</dcterms:created>
  <dcterms:modified xsi:type="dcterms:W3CDTF">2024-02-22T13:17:12Z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69deb43-4acb-4b52-9f60-4fbbc307a3db_Enabled">
    <vt:lpwstr>true</vt:lpwstr>
  </property>
  <property fmtid="{D5CDD505-2E9C-101B-9397-08002B2CF9AE}" pid="3" name="MSIP_Label_b69deb43-4acb-4b52-9f60-4fbbc307a3db_SetDate">
    <vt:lpwstr>2023-05-05T12:33:48Z</vt:lpwstr>
  </property>
  <property fmtid="{D5CDD505-2E9C-101B-9397-08002B2CF9AE}" pid="4" name="MSIP_Label_b69deb43-4acb-4b52-9f60-4fbbc307a3db_Method">
    <vt:lpwstr>Standard</vt:lpwstr>
  </property>
  <property fmtid="{D5CDD505-2E9C-101B-9397-08002B2CF9AE}" pid="5" name="MSIP_Label_b69deb43-4acb-4b52-9f60-4fbbc307a3db_Name">
    <vt:lpwstr>Public</vt:lpwstr>
  </property>
  <property fmtid="{D5CDD505-2E9C-101B-9397-08002B2CF9AE}" pid="6" name="MSIP_Label_b69deb43-4acb-4b52-9f60-4fbbc307a3db_SiteId">
    <vt:lpwstr>faad63e0-cb31-4cc2-815c-64e8226a22a3</vt:lpwstr>
  </property>
  <property fmtid="{D5CDD505-2E9C-101B-9397-08002B2CF9AE}" pid="7" name="MSIP_Label_b69deb43-4acb-4b52-9f60-4fbbc307a3db_ActionId">
    <vt:lpwstr>b632364c-ef21-4767-ab3c-0fd6253ffbd5</vt:lpwstr>
  </property>
  <property fmtid="{D5CDD505-2E9C-101B-9397-08002B2CF9AE}" pid="8" name="MSIP_Label_b69deb43-4acb-4b52-9f60-4fbbc307a3db_ContentBits">
    <vt:lpwstr>0</vt:lpwstr>
  </property>
</Properties>
</file>